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11040" tabRatio="890"/>
  </bookViews>
  <sheets>
    <sheet name="แบบฟอร์มรายงาน 6-9 เดือน" sheetId="2" r:id="rId1"/>
    <sheet name="ตย." sheetId="7" state="hidden" r:id="rId2"/>
    <sheet name="แบบฟอร์มรายงาน 6 เดือน หลักสูตร" sheetId="8" state="hidden" r:id="rId3"/>
  </sheets>
  <definedNames>
    <definedName name="_xlnm.Print_Titles" localSheetId="2">'แบบฟอร์มรายงาน 6 เดือน หลักสูตร'!$1:$7</definedName>
    <definedName name="_xlnm.Print_Titles" localSheetId="0">'แบบฟอร์มรายงาน 6-9 เดือน'!$1:$8</definedName>
  </definedNames>
  <calcPr calcId="124519"/>
</workbook>
</file>

<file path=xl/calcChain.xml><?xml version="1.0" encoding="utf-8"?>
<calcChain xmlns="http://schemas.openxmlformats.org/spreadsheetml/2006/main">
  <c r="E27" i="8"/>
  <c r="D105"/>
  <c r="E105" s="1"/>
  <c r="F50" i="7" l="1"/>
  <c r="C35"/>
  <c r="C34"/>
  <c r="D27"/>
  <c r="E27" s="1"/>
  <c r="D25"/>
  <c r="E25" s="1"/>
  <c r="E23"/>
  <c r="D23"/>
  <c r="F16"/>
  <c r="E15"/>
  <c r="E14"/>
  <c r="E9"/>
  <c r="F8" s="1"/>
  <c r="F13" l="1"/>
  <c r="D34"/>
  <c r="E34" s="1"/>
  <c r="F30" s="1"/>
  <c r="E22"/>
  <c r="F20" s="1"/>
  <c r="C52" l="1"/>
  <c r="D52" s="1"/>
  <c r="E52" s="1"/>
</calcChain>
</file>

<file path=xl/sharedStrings.xml><?xml version="1.0" encoding="utf-8"?>
<sst xmlns="http://schemas.openxmlformats.org/spreadsheetml/2006/main" count="467" uniqueCount="202">
  <si>
    <t>องค์ประกอบ / ตัวบ่งชี้</t>
  </si>
  <si>
    <t>แนวทางแก้ไข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</si>
  <si>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</si>
  <si>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</si>
  <si>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</si>
  <si>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</si>
  <si>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</si>
  <si>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</si>
  <si>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</si>
  <si>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คะแนนเฉลี่ยองค์ประกอบที่ 2</t>
  </si>
  <si>
    <t>คะแนนเฉลี่ยทุกองค์ประกอบ (1 - 5)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</si>
  <si>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</si>
  <si>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</si>
  <si>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</si>
  <si>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</si>
  <si>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</si>
  <si>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</si>
  <si>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</si>
  <si>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</si>
  <si>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</si>
  <si>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</si>
  <si>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</si>
  <si>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</si>
  <si>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</si>
  <si>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</si>
  <si>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</si>
  <si>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2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</si>
  <si>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3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</si>
  <si>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4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</si>
  <si>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5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</si>
  <si>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</si>
  <si>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</si>
  <si>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</si>
  <si>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</si>
  <si>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</si>
  <si>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</si>
  <si>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</si>
  <si>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</si>
  <si>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</si>
  <si>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</si>
  <si>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</si>
  <si>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</si>
  <si>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</si>
  <si>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</si>
  <si>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</si>
  <si>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</si>
  <si>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</si>
  <si>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</si>
  <si>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</si>
  <si>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</si>
  <si>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</si>
  <si>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</si>
  <si>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</si>
  <si>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</si>
  <si>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</si>
  <si>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</si>
  <si>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</si>
  <si>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</si>
  <si>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</si>
  <si>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</si>
  <si>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</si>
  <si>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</si>
  <si>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</si>
  <si>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</si>
  <si>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</si>
  <si>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</si>
  <si>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</si>
  <si>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</si>
  <si>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</si>
  <si>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</si>
  <si>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</si>
  <si>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</si>
  <si>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</si>
  <si>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</si>
  <si>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</si>
  <si>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</si>
  <si>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</si>
  <si>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</si>
  <si>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</si>
  <si>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</si>
  <si>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</si>
  <si>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</si>
  <si>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</si>
  <si>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</si>
  <si>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</si>
  <si>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</si>
  <si>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</si>
  <si>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</si>
  <si>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</si>
  <si>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</si>
  <si>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</si>
  <si>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</si>
  <si>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</si>
  <si>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</si>
  <si>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</si>
  <si>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</si>
  <si>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</si>
  <si>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</si>
  <si>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</si>
  <si>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</si>
  <si>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</si>
  <si>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</si>
  <si>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</si>
  <si>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</si>
  <si>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</si>
  <si>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</si>
  <si>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</si>
  <si>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</si>
  <si>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</si>
  <si>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</si>
  <si>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</si>
  <si>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</si>
  <si>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</si>
  <si>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</si>
  <si>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</si>
  <si>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</si>
  <si>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</si>
  <si>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</si>
  <si>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</si>
  <si>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</si>
  <si>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</si>
  <si>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</si>
  <si>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</si>
  <si>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</si>
  <si>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</si>
  <si>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</si>
  <si>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</si>
  <si>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</si>
  <si>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</si>
  <si>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</si>
  <si>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</si>
  <si>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</si>
  <si>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</si>
  <si>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</si>
  <si>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</si>
  <si>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</si>
  <si>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</si>
  <si>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</si>
  <si>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</si>
  <si>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</si>
  <si>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</si>
  <si>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</si>
  <si>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</si>
  <si>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</si>
  <si>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</si>
  <si>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</si>
  <si>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</si>
  <si>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</si>
  <si>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</si>
  <si>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</si>
  <si>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</si>
  <si>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</si>
  <si>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</si>
  <si>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</si>
  <si>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</si>
  <si>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</si>
  <si>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</si>
  <si>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</si>
  <si>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</si>
  <si>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</si>
  <si>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</si>
  <si>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</si>
  <si>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</si>
  <si>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</si>
  <si>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</si>
  <si>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</si>
  <si>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</si>
  <si>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</si>
  <si>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</si>
  <si>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</si>
  <si>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</si>
  <si>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</si>
  <si>
    <t>หน่วยงาน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</si>
  <si>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ระดับสำนัก สถาบัน  ประจำปีการศึกษา 2558</t>
  </si>
  <si>
    <t>ตัวบ่งชี้ที่ 1.1 กระบวนการพัฒนาแผน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</si>
  <si>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8</t>
    </r>
  </si>
  <si>
    <t>ตัวบ่งชี้ที่ 2.1 ระบบและกลไกการพัฒนาและบริหารหลักสูตร</t>
  </si>
  <si>
    <t>องค์ประกอบที่ 1 ปรัชญา ปณิธาน วัตถุประสงค์ และแผนการดำเนินการ</t>
  </si>
  <si>
    <t>รอบ  9  เดือน  (1 กรกฎาคม 2558 – 31 มีนาคม 2559)</t>
  </si>
  <si>
    <t>ผลการประเมินตนเอง รอบ 9 เดือน</t>
  </si>
  <si>
    <t>องค์ประกอบที่ 2 ภารกิจหลัก</t>
  </si>
  <si>
    <t>ตัวบ่งชี้ที่ 2.2 ระบบการพัฒนาบุคลากร</t>
  </si>
  <si>
    <t>ตัวบ่งชี้ที่ 2.3 ระบบและกลไกการจัดการเรียนการสอน</t>
  </si>
  <si>
    <t>ตัวบ่งชี้ที่ 2.4 ระบบและกลไกการพัฒนาสัมฤทธิผลการเรียนตามคุณลักษณะของบัณฑิต</t>
  </si>
  <si>
    <t>ตัวบ่งชี้ที่ 2.5 การบริการนักศึกษาระดับปริญญาตรี</t>
  </si>
  <si>
    <t>ตัวบ่งชี้ที่ 2.6 กิจกรรมนักศึกษาระดับปริญญาตรี</t>
  </si>
  <si>
    <t>ตัวบ่งชี้ที่ 2.7 ระบบและกลไกการบริหารและพัฒนางานวิจัยหรืองานสร้างสรรค์</t>
  </si>
  <si>
    <t xml:space="preserve">ตัวบ่งชี้ที่ 2.8 เงินสนับสนุนงานวิจัยและงานสร้างสรรค์ต่อจำนวนนักวิจัยประจำ           </t>
  </si>
  <si>
    <t xml:space="preserve">ตัวบ่งชี้ที่ 2.9 ผลงานวิชาการของนักวิจัย          </t>
  </si>
  <si>
    <t>ตัวบ่งชี้ที่ 2.10 การบริการวิชาการแก่สังคม</t>
  </si>
  <si>
    <t>ตัวบ่งชี้ที่ 2.11 ระบบและกลไกการทำนุบำรุงศิลปะและวัฒนธรรม</t>
  </si>
  <si>
    <t>ตัวบ่งชี้ที่ 2.12 การพัฒนาสุนทรียภาพในมิติทางศิลปะและวัฒนธรรม</t>
  </si>
  <si>
    <t>..(ตัวบ่งชี้ที่หน่วยงาน กำหนดขึ้นเอง)..</t>
  </si>
  <si>
    <t>ตัวบ่งชี้ที่ 3.1 การพัฒนาสถาบันสู่สถาบันเรียนรู้</t>
  </si>
  <si>
    <t>องค์ประกอบที่ 3 การบริหารและการจัดการ</t>
  </si>
  <si>
    <t>ตัวบ่งชี้ที่ 3.2 ระบบสารสนเทศเพื่อการบริหารและการตัดสินใจ</t>
  </si>
  <si>
    <t>ตัวบ่งชี้ที่ 3.3 ระบบบริหารความเสี่ยง</t>
  </si>
  <si>
    <t>ตัวบ่งชี้ที่ 3.4 การปฏิบัติตามบทบาทหน้าที่ของผู้บริหารหน่วยงาน</t>
  </si>
  <si>
    <t>ตัวบ่งชี้ที่ 4.1 ระบบและกลไกการเงินและงบประมาณ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</si>
  <si>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9</t>
    </r>
  </si>
  <si>
    <t>องค์ประกอบที่ 5 ระบบและกลไกการประกันคุณภาพ</t>
  </si>
  <si>
    <t>ตัวบ่งชี้ที่ 5.1 ระบบและกลไกการประกันคุณภาพการศึกษาภายใน</t>
  </si>
</sst>
</file>

<file path=xl/styles.xml><?xml version="1.0" encoding="utf-8"?>
<styleSheet xmlns="http://schemas.openxmlformats.org/spreadsheetml/2006/main">
  <fonts count="26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15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1" xfId="0" applyFont="1" applyFill="1" applyBorder="1" applyAlignment="1" applyProtection="1">
      <alignment horizontal="center" vertical="top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4" fillId="5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Border="1" applyAlignment="1" applyProtection="1">
      <alignment horizontal="center" vertical="top" wrapText="1"/>
      <protection locked="0"/>
    </xf>
    <xf numFmtId="2" fontId="15" fillId="0" borderId="1" xfId="0" applyNumberFormat="1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7" fillId="0" borderId="1" xfId="0" applyNumberFormat="1" applyFont="1" applyBorder="1" applyAlignment="1" applyProtection="1">
      <alignment horizontal="center" vertical="top"/>
      <protection locked="0"/>
    </xf>
    <xf numFmtId="0" fontId="3" fillId="7" borderId="1" xfId="0" applyFont="1" applyFill="1" applyBorder="1" applyAlignment="1" applyProtection="1">
      <alignment vertical="center" wrapText="1"/>
    </xf>
    <xf numFmtId="2" fontId="17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2" fontId="15" fillId="7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2" fontId="14" fillId="5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vertical="top" wrapText="1"/>
    </xf>
    <xf numFmtId="2" fontId="13" fillId="8" borderId="1" xfId="0" applyNumberFormat="1" applyFont="1" applyFill="1" applyBorder="1" applyAlignment="1" applyProtection="1">
      <alignment horizontal="center" vertical="center"/>
    </xf>
    <xf numFmtId="0" fontId="18" fillId="8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5" fillId="0" borderId="2" xfId="0" applyFont="1" applyBorder="1" applyAlignment="1" applyProtection="1">
      <alignment vertical="top" wrapText="1"/>
    </xf>
    <xf numFmtId="0" fontId="15" fillId="7" borderId="3" xfId="0" applyFont="1" applyFill="1" applyBorder="1" applyAlignment="1" applyProtection="1">
      <alignment vertical="top" wrapText="1"/>
    </xf>
    <xf numFmtId="0" fontId="15" fillId="7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9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9" fillId="0" borderId="6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5" fillId="9" borderId="6" xfId="0" applyFont="1" applyFill="1" applyBorder="1" applyAlignment="1">
      <alignment vertical="top" wrapText="1"/>
    </xf>
    <xf numFmtId="0" fontId="5" fillId="9" borderId="7" xfId="0" applyFont="1" applyFill="1" applyBorder="1" applyAlignment="1">
      <alignment horizontal="center" vertical="top" wrapText="1"/>
    </xf>
    <xf numFmtId="0" fontId="5" fillId="9" borderId="7" xfId="0" applyFont="1" applyFill="1" applyBorder="1" applyAlignment="1">
      <alignment vertical="top" wrapText="1"/>
    </xf>
    <xf numFmtId="0" fontId="5" fillId="9" borderId="4" xfId="0" applyFont="1" applyFill="1" applyBorder="1" applyAlignment="1">
      <alignment vertical="top" wrapText="1"/>
    </xf>
    <xf numFmtId="0" fontId="2" fillId="10" borderId="7" xfId="0" applyFont="1" applyFill="1" applyBorder="1" applyAlignment="1">
      <alignment horizontal="center" vertical="top" wrapText="1"/>
    </xf>
    <xf numFmtId="0" fontId="2" fillId="10" borderId="4" xfId="0" applyFont="1" applyFill="1" applyBorder="1" applyAlignment="1">
      <alignment horizontal="center" vertical="top" wrapText="1"/>
    </xf>
    <xf numFmtId="0" fontId="6" fillId="10" borderId="7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top" wrapText="1"/>
    </xf>
    <xf numFmtId="0" fontId="2" fillId="10" borderId="13" xfId="0" applyFont="1" applyFill="1" applyBorder="1" applyAlignment="1">
      <alignment horizontal="center" vertical="top" wrapText="1"/>
    </xf>
    <xf numFmtId="0" fontId="2" fillId="10" borderId="14" xfId="0" applyFont="1" applyFill="1" applyBorder="1" applyAlignment="1">
      <alignment horizontal="center" vertical="top" wrapText="1"/>
    </xf>
    <xf numFmtId="2" fontId="20" fillId="10" borderId="1" xfId="0" applyNumberFormat="1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2" fillId="7" borderId="3" xfId="0" applyFont="1" applyFill="1" applyBorder="1" applyAlignment="1" applyProtection="1">
      <alignment vertical="center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5" fillId="9" borderId="6" xfId="0" applyFont="1" applyFill="1" applyBorder="1" applyAlignment="1">
      <alignment vertical="top"/>
    </xf>
    <xf numFmtId="0" fontId="0" fillId="11" borderId="11" xfId="0" applyFill="1" applyBorder="1"/>
    <xf numFmtId="0" fontId="0" fillId="11" borderId="13" xfId="0" applyFill="1" applyBorder="1"/>
    <xf numFmtId="0" fontId="0" fillId="11" borderId="12" xfId="0" applyFill="1" applyBorder="1"/>
    <xf numFmtId="0" fontId="0" fillId="11" borderId="14" xfId="0" applyFill="1" applyBorder="1"/>
    <xf numFmtId="0" fontId="15" fillId="7" borderId="6" xfId="0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center" vertical="center"/>
      <protection locked="0"/>
    </xf>
    <xf numFmtId="0" fontId="24" fillId="0" borderId="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5" fillId="2" borderId="7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12" fillId="12" borderId="1" xfId="0" applyFont="1" applyFill="1" applyBorder="1" applyAlignment="1"/>
    <xf numFmtId="0" fontId="12" fillId="12" borderId="4" xfId="0" applyFont="1" applyFill="1" applyBorder="1" applyAlignment="1">
      <alignment horizontal="center"/>
    </xf>
    <xf numFmtId="0" fontId="12" fillId="12" borderId="6" xfId="0" applyFont="1" applyFill="1" applyBorder="1"/>
    <xf numFmtId="0" fontId="12" fillId="12" borderId="4" xfId="0" applyFont="1" applyFill="1" applyBorder="1"/>
    <xf numFmtId="0" fontId="6" fillId="12" borderId="7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top" wrapText="1"/>
    </xf>
    <xf numFmtId="0" fontId="2" fillId="11" borderId="13" xfId="0" applyFont="1" applyFill="1" applyBorder="1" applyAlignment="1">
      <alignment horizontal="center" vertical="top" wrapText="1"/>
    </xf>
    <xf numFmtId="0" fontId="2" fillId="11" borderId="14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0" xfId="0" applyFont="1"/>
    <xf numFmtId="0" fontId="2" fillId="11" borderId="1" xfId="0" applyFont="1" applyFill="1" applyBorder="1" applyAlignment="1">
      <alignment horizontal="center" vertical="top" wrapText="1"/>
    </xf>
    <xf numFmtId="0" fontId="2" fillId="11" borderId="7" xfId="0" applyFont="1" applyFill="1" applyBorder="1" applyAlignment="1">
      <alignment horizontal="center" vertical="top" wrapText="1"/>
    </xf>
    <xf numFmtId="0" fontId="2" fillId="11" borderId="4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5" fillId="11" borderId="6" xfId="0" applyFont="1" applyFill="1" applyBorder="1" applyAlignment="1">
      <alignment horizontal="center" vertical="top" wrapText="1"/>
    </xf>
    <xf numFmtId="0" fontId="5" fillId="11" borderId="7" xfId="0" applyFont="1" applyFill="1" applyBorder="1" applyAlignment="1">
      <alignment horizontal="center" vertical="top" wrapText="1"/>
    </xf>
    <xf numFmtId="0" fontId="5" fillId="11" borderId="4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12" fillId="12" borderId="6" xfId="0" applyFont="1" applyFill="1" applyBorder="1" applyAlignment="1">
      <alignment horizontal="center"/>
    </xf>
    <xf numFmtId="0" fontId="12" fillId="12" borderId="7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12" borderId="3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" fillId="12" borderId="3" xfId="0" applyFont="1" applyFill="1" applyBorder="1" applyAlignment="1">
      <alignment horizontal="center" vertical="center" wrapText="1"/>
    </xf>
    <xf numFmtId="0" fontId="6" fillId="12" borderId="5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5" fillId="2" borderId="6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0" fontId="15" fillId="8" borderId="1" xfId="0" applyFont="1" applyFill="1" applyBorder="1" applyAlignment="1" applyProtection="1">
      <alignment vertical="top" wrapText="1"/>
    </xf>
    <xf numFmtId="0" fontId="17" fillId="3" borderId="6" xfId="0" applyFont="1" applyFill="1" applyBorder="1" applyAlignment="1" applyProtection="1">
      <alignment horizontal="center" vertical="top" wrapText="1"/>
    </xf>
    <xf numFmtId="0" fontId="17" fillId="3" borderId="4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 wrapText="1"/>
    </xf>
    <xf numFmtId="2" fontId="17" fillId="3" borderId="6" xfId="0" applyNumberFormat="1" applyFont="1" applyFill="1" applyBorder="1" applyAlignment="1" applyProtection="1">
      <alignment horizontal="center" vertical="top" wrapText="1"/>
    </xf>
    <xf numFmtId="2" fontId="17" fillId="3" borderId="4" xfId="0" applyNumberFormat="1" applyFont="1" applyFill="1" applyBorder="1" applyAlignment="1" applyProtection="1">
      <alignment horizontal="center" vertical="top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/>
    </xf>
    <xf numFmtId="2" fontId="13" fillId="8" borderId="3" xfId="0" applyNumberFormat="1" applyFont="1" applyFill="1" applyBorder="1" applyAlignment="1" applyProtection="1">
      <alignment horizontal="center" vertical="center" wrapText="1"/>
    </xf>
    <xf numFmtId="2" fontId="13" fillId="8" borderId="2" xfId="0" applyNumberFormat="1" applyFont="1" applyFill="1" applyBorder="1" applyAlignment="1" applyProtection="1">
      <alignment horizontal="center" vertical="center" wrapText="1"/>
    </xf>
    <xf numFmtId="2" fontId="13" fillId="8" borderId="3" xfId="0" applyNumberFormat="1" applyFont="1" applyFill="1" applyBorder="1" applyAlignment="1" applyProtection="1">
      <alignment horizontal="center" vertical="center"/>
    </xf>
    <xf numFmtId="2" fontId="13" fillId="8" borderId="2" xfId="0" applyNumberFormat="1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2" fontId="15" fillId="7" borderId="3" xfId="0" applyNumberFormat="1" applyFont="1" applyFill="1" applyBorder="1" applyAlignment="1" applyProtection="1">
      <alignment horizontal="center" vertical="center"/>
    </xf>
    <xf numFmtId="2" fontId="15" fillId="7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0" borderId="2" xfId="0" applyNumberFormat="1" applyFont="1" applyBorder="1" applyAlignment="1" applyProtection="1">
      <alignment horizontal="center" vertical="center"/>
    </xf>
    <xf numFmtId="0" fontId="15" fillId="6" borderId="6" xfId="0" applyFont="1" applyFill="1" applyBorder="1" applyAlignment="1" applyProtection="1">
      <alignment horizontal="center" vertical="top"/>
    </xf>
    <xf numFmtId="0" fontId="15" fillId="6" borderId="4" xfId="0" applyFont="1" applyFill="1" applyBorder="1" applyAlignment="1" applyProtection="1">
      <alignment horizontal="center" vertical="top"/>
    </xf>
    <xf numFmtId="0" fontId="13" fillId="5" borderId="1" xfId="0" applyFont="1" applyFill="1" applyBorder="1" applyAlignment="1" applyProtection="1">
      <alignment horizontal="right" vertical="top" wrapText="1"/>
    </xf>
    <xf numFmtId="0" fontId="15" fillId="0" borderId="1" xfId="0" applyFont="1" applyBorder="1" applyAlignment="1" applyProtection="1">
      <alignment horizontal="center" vertical="top" wrapText="1"/>
      <protection locked="0"/>
    </xf>
    <xf numFmtId="2" fontId="17" fillId="0" borderId="6" xfId="0" applyNumberFormat="1" applyFont="1" applyBorder="1" applyAlignment="1" applyProtection="1">
      <alignment horizontal="center" vertical="top" wrapText="1"/>
      <protection locked="0"/>
    </xf>
    <xf numFmtId="2" fontId="17" fillId="0" borderId="4" xfId="0" applyNumberFormat="1" applyFont="1" applyBorder="1" applyAlignment="1" applyProtection="1">
      <alignment horizontal="center" vertical="top" wrapText="1"/>
      <protection locked="0"/>
    </xf>
    <xf numFmtId="0" fontId="14" fillId="4" borderId="2" xfId="0" applyFont="1" applyFill="1" applyBorder="1" applyAlignment="1" applyProtection="1">
      <alignment horizontal="center" vertical="top" wrapText="1"/>
    </xf>
    <xf numFmtId="0" fontId="14" fillId="4" borderId="1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/>
    </xf>
    <xf numFmtId="2" fontId="17" fillId="0" borderId="6" xfId="0" applyNumberFormat="1" applyFont="1" applyBorder="1" applyAlignment="1" applyProtection="1">
      <alignment horizontal="center" vertical="top"/>
      <protection locked="0"/>
    </xf>
    <xf numFmtId="2" fontId="17" fillId="0" borderId="4" xfId="0" applyNumberFormat="1" applyFont="1" applyBorder="1" applyAlignment="1" applyProtection="1">
      <alignment horizontal="center" vertical="top"/>
      <protection locked="0"/>
    </xf>
    <xf numFmtId="0" fontId="13" fillId="4" borderId="1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top" wrapText="1"/>
    </xf>
    <xf numFmtId="0" fontId="15" fillId="0" borderId="6" xfId="0" applyFont="1" applyFill="1" applyBorder="1" applyAlignment="1" applyProtection="1">
      <alignment horizontal="center" vertical="top"/>
    </xf>
    <xf numFmtId="0" fontId="15" fillId="0" borderId="4" xfId="0" applyFont="1" applyFill="1" applyBorder="1" applyAlignment="1" applyProtection="1">
      <alignment horizontal="center" vertical="top"/>
    </xf>
    <xf numFmtId="0" fontId="20" fillId="3" borderId="6" xfId="0" applyFont="1" applyFill="1" applyBorder="1" applyAlignment="1" applyProtection="1">
      <alignment horizontal="center" vertical="top" wrapText="1"/>
    </xf>
    <xf numFmtId="0" fontId="20" fillId="3" borderId="4" xfId="0" applyFont="1" applyFill="1" applyBorder="1" applyAlignment="1" applyProtection="1">
      <alignment horizontal="center" vertical="top" wrapText="1"/>
    </xf>
    <xf numFmtId="0" fontId="15" fillId="11" borderId="1" xfId="0" applyFont="1" applyFill="1" applyBorder="1" applyAlignment="1" applyProtection="1">
      <alignment vertical="top" wrapText="1"/>
    </xf>
    <xf numFmtId="0" fontId="5" fillId="10" borderId="6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4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2" fontId="5" fillId="8" borderId="3" xfId="0" applyNumberFormat="1" applyFont="1" applyFill="1" applyBorder="1" applyAlignment="1" applyProtection="1">
      <alignment horizontal="center" vertical="center" wrapText="1"/>
    </xf>
    <xf numFmtId="2" fontId="5" fillId="8" borderId="2" xfId="0" applyNumberFormat="1" applyFont="1" applyFill="1" applyBorder="1" applyAlignment="1" applyProtection="1">
      <alignment horizontal="center" vertical="center" wrapText="1"/>
    </xf>
    <xf numFmtId="2" fontId="5" fillId="8" borderId="3" xfId="0" applyNumberFormat="1" applyFont="1" applyFill="1" applyBorder="1" applyAlignment="1" applyProtection="1">
      <alignment horizontal="center" vertical="center"/>
    </xf>
    <xf numFmtId="2" fontId="5" fillId="8" borderId="2" xfId="0" applyNumberFormat="1" applyFont="1" applyFill="1" applyBorder="1" applyAlignment="1" applyProtection="1">
      <alignment horizontal="center" vertical="center"/>
    </xf>
    <xf numFmtId="2" fontId="20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2" fontId="20" fillId="0" borderId="5" xfId="0" applyNumberFormat="1" applyFont="1" applyBorder="1" applyAlignment="1" applyProtection="1">
      <alignment horizontal="center" vertical="top" wrapText="1"/>
      <protection locked="0"/>
    </xf>
    <xf numFmtId="2" fontId="20" fillId="0" borderId="2" xfId="0" applyNumberFormat="1" applyFont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9" xfId="0" applyFont="1" applyFill="1" applyBorder="1" applyAlignment="1">
      <alignment horizontal="center" vertical="center" wrapText="1"/>
    </xf>
    <xf numFmtId="0" fontId="5" fillId="10" borderId="10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4" fillId="7" borderId="3" xfId="0" applyFont="1" applyFill="1" applyBorder="1" applyAlignment="1" applyProtection="1">
      <alignment horizontal="left" vertical="top" wrapText="1"/>
    </xf>
    <xf numFmtId="0" fontId="24" fillId="7" borderId="5" xfId="0" applyFont="1" applyFill="1" applyBorder="1" applyAlignment="1" applyProtection="1">
      <alignment horizontal="left" vertical="top" wrapText="1"/>
    </xf>
    <xf numFmtId="0" fontId="24" fillId="7" borderId="2" xfId="0" applyFont="1" applyFill="1" applyBorder="1" applyAlignment="1" applyProtection="1">
      <alignment horizontal="left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3" xfId="0" applyNumberFormat="1" applyFont="1" applyBorder="1" applyAlignment="1" applyProtection="1">
      <alignment horizontal="left" vertical="top" wrapText="1"/>
    </xf>
    <xf numFmtId="0" fontId="22" fillId="0" borderId="5" xfId="0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vertical="top" wrapText="1"/>
    </xf>
    <xf numFmtId="0" fontId="22" fillId="0" borderId="5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2" fillId="6" borderId="9" xfId="0" applyFont="1" applyFill="1" applyBorder="1" applyAlignment="1" applyProtection="1">
      <alignment horizontal="center" vertical="top"/>
    </xf>
    <xf numFmtId="0" fontId="22" fillId="6" borderId="12" xfId="0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5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5" fillId="9" borderId="6" xfId="0" applyFont="1" applyFill="1" applyBorder="1" applyAlignment="1">
      <alignment horizontal="center" vertical="top" wrapText="1"/>
    </xf>
    <xf numFmtId="0" fontId="17" fillId="0" borderId="3" xfId="0" applyFont="1" applyBorder="1" applyAlignment="1" applyProtection="1">
      <alignment horizontal="center" vertical="top"/>
      <protection locked="0"/>
    </xf>
    <xf numFmtId="0" fontId="17" fillId="0" borderId="5" xfId="0" applyFont="1" applyBorder="1" applyAlignment="1" applyProtection="1">
      <alignment horizontal="center" vertical="top"/>
      <protection locked="0"/>
    </xf>
    <xf numFmtId="0" fontId="17" fillId="0" borderId="2" xfId="0" applyFont="1" applyBorder="1" applyAlignment="1" applyProtection="1">
      <alignment horizontal="center" vertical="top"/>
      <protection locked="0"/>
    </xf>
    <xf numFmtId="0" fontId="15" fillId="7" borderId="3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20" fillId="0" borderId="12" xfId="0" applyNumberFormat="1" applyFont="1" applyBorder="1" applyAlignment="1" applyProtection="1">
      <alignment horizontal="center" vertical="top" wrapText="1"/>
      <protection locked="0"/>
    </xf>
    <xf numFmtId="2" fontId="20" fillId="0" borderId="15" xfId="0" applyNumberFormat="1" applyFont="1" applyBorder="1" applyAlignment="1" applyProtection="1">
      <alignment horizontal="center" vertical="top" wrapText="1"/>
      <protection locked="0"/>
    </xf>
    <xf numFmtId="2" fontId="20" fillId="0" borderId="14" xfId="0" applyNumberFormat="1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2" fontId="17" fillId="0" borderId="3" xfId="0" applyNumberFormat="1" applyFont="1" applyBorder="1" applyAlignment="1" applyProtection="1">
      <alignment horizontal="center" vertical="center" wrapText="1"/>
    </xf>
    <xf numFmtId="2" fontId="17" fillId="0" borderId="5" xfId="0" applyNumberFormat="1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</cellXfs>
  <cellStyles count="1">
    <cellStyle name="ปกติ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7"/>
  <sheetViews>
    <sheetView tabSelected="1" zoomScaleSheetLayoutView="120" workbookViewId="0">
      <selection activeCell="G157" sqref="G157"/>
    </sheetView>
  </sheetViews>
  <sheetFormatPr defaultRowHeight="21"/>
  <cols>
    <col min="1" max="1" width="31.375" style="2" customWidth="1"/>
    <col min="2" max="2" width="8.5" style="2" customWidth="1"/>
    <col min="3" max="3" width="10.5" style="2" customWidth="1"/>
    <col min="4" max="4" width="9.25" style="2" customWidth="1"/>
    <col min="5" max="5" width="9" style="2"/>
    <col min="6" max="6" width="14.25" style="2" customWidth="1"/>
    <col min="7" max="7" width="19.375" style="2" customWidth="1"/>
    <col min="8" max="8" width="19" style="2" customWidth="1"/>
    <col min="9" max="16384" width="9" style="2"/>
  </cols>
  <sheetData>
    <row r="1" spans="1:8" ht="23.25">
      <c r="A1" s="138" t="s">
        <v>173</v>
      </c>
      <c r="B1" s="138"/>
      <c r="C1" s="138"/>
      <c r="D1" s="138"/>
      <c r="E1" s="138"/>
      <c r="F1" s="138"/>
      <c r="G1" s="138"/>
      <c r="H1" s="138"/>
    </row>
    <row r="2" spans="1:8" ht="23.25">
      <c r="A2" s="138" t="s">
        <v>178</v>
      </c>
      <c r="B2" s="138"/>
      <c r="C2" s="138"/>
      <c r="D2" s="138"/>
      <c r="E2" s="138"/>
      <c r="F2" s="138"/>
      <c r="G2" s="138"/>
      <c r="H2" s="138"/>
    </row>
    <row r="3" spans="1:8" ht="23.25">
      <c r="A3" s="139" t="s">
        <v>172</v>
      </c>
      <c r="B3" s="139"/>
      <c r="C3" s="139"/>
      <c r="D3" s="139"/>
      <c r="E3" s="139"/>
      <c r="F3" s="139"/>
      <c r="G3" s="139"/>
      <c r="H3" s="139"/>
    </row>
    <row r="4" spans="1:8" ht="13.5" customHeight="1">
      <c r="A4" s="96"/>
      <c r="B4" s="96"/>
      <c r="C4" s="96"/>
      <c r="D4" s="96"/>
      <c r="E4" s="96"/>
      <c r="F4" s="96"/>
      <c r="G4" s="96"/>
      <c r="H4" s="96"/>
    </row>
    <row r="5" spans="1:8" ht="29.25" customHeight="1">
      <c r="A5" s="140" t="s">
        <v>0</v>
      </c>
      <c r="B5" s="140" t="s">
        <v>17</v>
      </c>
      <c r="C5" s="146" t="s">
        <v>179</v>
      </c>
      <c r="D5" s="147"/>
      <c r="E5" s="147"/>
      <c r="F5" s="140" t="s">
        <v>23</v>
      </c>
      <c r="G5" s="143" t="s">
        <v>16</v>
      </c>
      <c r="H5" s="140" t="s">
        <v>1</v>
      </c>
    </row>
    <row r="6" spans="1:8">
      <c r="A6" s="141"/>
      <c r="B6" s="141"/>
      <c r="C6" s="148" t="s">
        <v>24</v>
      </c>
      <c r="D6" s="149"/>
      <c r="E6" s="150" t="s">
        <v>22</v>
      </c>
      <c r="F6" s="141"/>
      <c r="G6" s="144"/>
      <c r="H6" s="141"/>
    </row>
    <row r="7" spans="1:8" ht="21" customHeight="1">
      <c r="A7" s="141"/>
      <c r="B7" s="141"/>
      <c r="C7" s="105" t="s">
        <v>19</v>
      </c>
      <c r="D7" s="150" t="s">
        <v>21</v>
      </c>
      <c r="E7" s="151"/>
      <c r="F7" s="141"/>
      <c r="G7" s="144"/>
      <c r="H7" s="141"/>
    </row>
    <row r="8" spans="1:8">
      <c r="A8" s="142"/>
      <c r="B8" s="142"/>
      <c r="C8" s="105" t="s">
        <v>20</v>
      </c>
      <c r="D8" s="152"/>
      <c r="E8" s="152"/>
      <c r="F8" s="142"/>
      <c r="G8" s="145"/>
      <c r="H8" s="142"/>
    </row>
    <row r="9" spans="1:8" ht="21" customHeight="1">
      <c r="A9" s="156" t="s">
        <v>177</v>
      </c>
      <c r="B9" s="157"/>
      <c r="C9" s="157"/>
      <c r="D9" s="157"/>
      <c r="E9" s="157"/>
      <c r="F9" s="97"/>
      <c r="G9" s="98"/>
      <c r="H9" s="99"/>
    </row>
    <row r="10" spans="1:8" ht="18.95" customHeight="1">
      <c r="A10" s="123" t="s">
        <v>174</v>
      </c>
      <c r="B10" s="121"/>
      <c r="C10" s="119" t="s">
        <v>25</v>
      </c>
      <c r="D10" s="120"/>
      <c r="E10" s="121"/>
      <c r="F10" s="121"/>
      <c r="G10" s="153"/>
      <c r="H10" s="121"/>
    </row>
    <row r="11" spans="1:8" ht="18.95" customHeight="1">
      <c r="A11" s="124"/>
      <c r="B11" s="122"/>
      <c r="C11" s="119" t="s">
        <v>26</v>
      </c>
      <c r="D11" s="120"/>
      <c r="E11" s="122"/>
      <c r="F11" s="122"/>
      <c r="G11" s="154"/>
      <c r="H11" s="122"/>
    </row>
    <row r="12" spans="1:8" ht="18.95" customHeight="1">
      <c r="A12" s="124"/>
      <c r="B12" s="122"/>
      <c r="C12" s="119" t="s">
        <v>27</v>
      </c>
      <c r="D12" s="120"/>
      <c r="E12" s="122"/>
      <c r="F12" s="122"/>
      <c r="G12" s="154"/>
      <c r="H12" s="122"/>
    </row>
    <row r="13" spans="1:8" ht="18.95" customHeight="1">
      <c r="A13" s="124"/>
      <c r="B13" s="122"/>
      <c r="C13" s="119" t="s">
        <v>28</v>
      </c>
      <c r="D13" s="120"/>
      <c r="E13" s="122"/>
      <c r="F13" s="122"/>
      <c r="G13" s="154"/>
      <c r="H13" s="122"/>
    </row>
    <row r="14" spans="1:8" ht="18.95" customHeight="1">
      <c r="A14" s="124"/>
      <c r="B14" s="122"/>
      <c r="C14" s="119" t="s">
        <v>29</v>
      </c>
      <c r="D14" s="120"/>
      <c r="E14" s="122"/>
      <c r="F14" s="122"/>
      <c r="G14" s="154"/>
      <c r="H14" s="122"/>
    </row>
    <row r="15" spans="1:8" ht="18.95" customHeight="1">
      <c r="A15" s="124"/>
      <c r="B15" s="122"/>
      <c r="C15" s="119" t="s">
        <v>30</v>
      </c>
      <c r="D15" s="120"/>
      <c r="E15" s="122"/>
      <c r="F15" s="122"/>
      <c r="G15" s="154"/>
      <c r="H15" s="122"/>
    </row>
    <row r="16" spans="1:8" ht="18.95" customHeight="1">
      <c r="A16" s="124"/>
      <c r="B16" s="122"/>
      <c r="C16" s="119" t="s">
        <v>31</v>
      </c>
      <c r="D16" s="120"/>
      <c r="E16" s="122"/>
      <c r="F16" s="122"/>
      <c r="G16" s="154"/>
      <c r="H16" s="122"/>
    </row>
    <row r="17" spans="1:8" ht="18.95" customHeight="1">
      <c r="A17" s="125"/>
      <c r="B17" s="126"/>
      <c r="C17" s="119" t="s">
        <v>175</v>
      </c>
      <c r="D17" s="120"/>
      <c r="E17" s="126"/>
      <c r="F17" s="126"/>
      <c r="G17" s="155"/>
      <c r="H17" s="126"/>
    </row>
    <row r="18" spans="1:8" ht="18.95" customHeight="1">
      <c r="A18" s="129" t="s">
        <v>87</v>
      </c>
      <c r="B18" s="130"/>
      <c r="C18" s="130"/>
      <c r="D18" s="131"/>
      <c r="E18" s="106"/>
      <c r="F18" s="106"/>
      <c r="G18" s="107"/>
      <c r="H18" s="108"/>
    </row>
    <row r="19" spans="1:8" ht="21" customHeight="1">
      <c r="A19" s="100" t="s">
        <v>180</v>
      </c>
      <c r="B19" s="133"/>
      <c r="C19" s="133"/>
      <c r="D19" s="133"/>
      <c r="E19" s="97"/>
      <c r="F19" s="97"/>
      <c r="G19" s="98"/>
      <c r="H19" s="99"/>
    </row>
    <row r="20" spans="1:8" ht="18.95" customHeight="1">
      <c r="A20" s="123" t="s">
        <v>176</v>
      </c>
      <c r="B20" s="121"/>
      <c r="C20" s="119" t="s">
        <v>25</v>
      </c>
      <c r="D20" s="120"/>
      <c r="E20" s="121"/>
      <c r="F20" s="121"/>
      <c r="G20" s="121"/>
      <c r="H20" s="121"/>
    </row>
    <row r="21" spans="1:8" ht="18.95" customHeight="1">
      <c r="A21" s="124"/>
      <c r="B21" s="122"/>
      <c r="C21" s="119" t="s">
        <v>26</v>
      </c>
      <c r="D21" s="120"/>
      <c r="E21" s="122"/>
      <c r="F21" s="122"/>
      <c r="G21" s="122"/>
      <c r="H21" s="122"/>
    </row>
    <row r="22" spans="1:8" ht="18.95" customHeight="1">
      <c r="A22" s="124"/>
      <c r="B22" s="122"/>
      <c r="C22" s="119" t="s">
        <v>27</v>
      </c>
      <c r="D22" s="120"/>
      <c r="E22" s="122"/>
      <c r="F22" s="122"/>
      <c r="G22" s="122"/>
      <c r="H22" s="122"/>
    </row>
    <row r="23" spans="1:8" ht="18.95" customHeight="1">
      <c r="A23" s="124"/>
      <c r="B23" s="122"/>
      <c r="C23" s="119" t="s">
        <v>28</v>
      </c>
      <c r="D23" s="120"/>
      <c r="E23" s="122"/>
      <c r="F23" s="122"/>
      <c r="G23" s="122"/>
      <c r="H23" s="122"/>
    </row>
    <row r="24" spans="1:8" ht="18.95" customHeight="1">
      <c r="A24" s="125"/>
      <c r="B24" s="126"/>
      <c r="C24" s="119" t="s">
        <v>29</v>
      </c>
      <c r="D24" s="120"/>
      <c r="E24" s="126"/>
      <c r="F24" s="126"/>
      <c r="G24" s="126"/>
      <c r="H24" s="126"/>
    </row>
    <row r="25" spans="1:8" ht="18.95" customHeight="1">
      <c r="A25" s="123" t="s">
        <v>181</v>
      </c>
      <c r="B25" s="121"/>
      <c r="C25" s="119" t="s">
        <v>25</v>
      </c>
      <c r="D25" s="120"/>
      <c r="E25" s="121"/>
      <c r="F25" s="121"/>
      <c r="G25" s="121"/>
      <c r="H25" s="121"/>
    </row>
    <row r="26" spans="1:8" ht="18.95" customHeight="1">
      <c r="A26" s="124"/>
      <c r="B26" s="122"/>
      <c r="C26" s="119" t="s">
        <v>26</v>
      </c>
      <c r="D26" s="120"/>
      <c r="E26" s="122"/>
      <c r="F26" s="122"/>
      <c r="G26" s="122"/>
      <c r="H26" s="122"/>
    </row>
    <row r="27" spans="1:8" ht="18.95" customHeight="1">
      <c r="A27" s="124"/>
      <c r="B27" s="122"/>
      <c r="C27" s="119" t="s">
        <v>27</v>
      </c>
      <c r="D27" s="120"/>
      <c r="E27" s="122"/>
      <c r="F27" s="122"/>
      <c r="G27" s="122"/>
      <c r="H27" s="122"/>
    </row>
    <row r="28" spans="1:8" ht="18.95" customHeight="1">
      <c r="A28" s="124"/>
      <c r="B28" s="122"/>
      <c r="C28" s="119" t="s">
        <v>28</v>
      </c>
      <c r="D28" s="120"/>
      <c r="E28" s="122"/>
      <c r="F28" s="122"/>
      <c r="G28" s="122"/>
      <c r="H28" s="122"/>
    </row>
    <row r="29" spans="1:8" ht="18.95" customHeight="1">
      <c r="A29" s="124"/>
      <c r="B29" s="122"/>
      <c r="C29" s="119" t="s">
        <v>29</v>
      </c>
      <c r="D29" s="120"/>
      <c r="E29" s="122"/>
      <c r="F29" s="122"/>
      <c r="G29" s="122"/>
      <c r="H29" s="122"/>
    </row>
    <row r="30" spans="1:8" ht="18.95" customHeight="1">
      <c r="A30" s="124"/>
      <c r="B30" s="122"/>
      <c r="C30" s="119" t="s">
        <v>30</v>
      </c>
      <c r="D30" s="120"/>
      <c r="E30" s="122"/>
      <c r="F30" s="122"/>
      <c r="G30" s="122"/>
      <c r="H30" s="122"/>
    </row>
    <row r="31" spans="1:8" ht="18.95" customHeight="1">
      <c r="A31" s="124"/>
      <c r="B31" s="122"/>
      <c r="C31" s="119" t="s">
        <v>31</v>
      </c>
      <c r="D31" s="120"/>
      <c r="E31" s="122"/>
      <c r="F31" s="122"/>
      <c r="G31" s="122"/>
      <c r="H31" s="122"/>
    </row>
    <row r="32" spans="1:8" ht="18.95" customHeight="1">
      <c r="A32" s="123" t="s">
        <v>182</v>
      </c>
      <c r="B32" s="121"/>
      <c r="C32" s="119" t="s">
        <v>25</v>
      </c>
      <c r="D32" s="120"/>
      <c r="E32" s="121"/>
      <c r="F32" s="121"/>
      <c r="G32" s="121"/>
      <c r="H32" s="121"/>
    </row>
    <row r="33" spans="1:8" ht="18.95" customHeight="1">
      <c r="A33" s="124"/>
      <c r="B33" s="122"/>
      <c r="C33" s="119" t="s">
        <v>26</v>
      </c>
      <c r="D33" s="120"/>
      <c r="E33" s="122"/>
      <c r="F33" s="122"/>
      <c r="G33" s="122"/>
      <c r="H33" s="122"/>
    </row>
    <row r="34" spans="1:8" ht="18.95" customHeight="1">
      <c r="A34" s="124"/>
      <c r="B34" s="122"/>
      <c r="C34" s="119" t="s">
        <v>27</v>
      </c>
      <c r="D34" s="120"/>
      <c r="E34" s="122"/>
      <c r="F34" s="122"/>
      <c r="G34" s="122"/>
      <c r="H34" s="122"/>
    </row>
    <row r="35" spans="1:8" ht="18.95" customHeight="1">
      <c r="A35" s="124"/>
      <c r="B35" s="122"/>
      <c r="C35" s="119" t="s">
        <v>28</v>
      </c>
      <c r="D35" s="120"/>
      <c r="E35" s="122"/>
      <c r="F35" s="122"/>
      <c r="G35" s="122"/>
      <c r="H35" s="122"/>
    </row>
    <row r="36" spans="1:8" ht="18.95" customHeight="1">
      <c r="A36" s="124"/>
      <c r="B36" s="122"/>
      <c r="C36" s="119" t="s">
        <v>29</v>
      </c>
      <c r="D36" s="120"/>
      <c r="E36" s="122"/>
      <c r="F36" s="122"/>
      <c r="G36" s="122"/>
      <c r="H36" s="122"/>
    </row>
    <row r="37" spans="1:8" ht="18.95" customHeight="1">
      <c r="A37" s="124"/>
      <c r="B37" s="122"/>
      <c r="C37" s="119" t="s">
        <v>30</v>
      </c>
      <c r="D37" s="120"/>
      <c r="E37" s="122"/>
      <c r="F37" s="122"/>
      <c r="G37" s="122"/>
      <c r="H37" s="122"/>
    </row>
    <row r="38" spans="1:8" ht="18.95" customHeight="1">
      <c r="A38" s="124"/>
      <c r="B38" s="122"/>
      <c r="C38" s="119" t="s">
        <v>31</v>
      </c>
      <c r="D38" s="120"/>
      <c r="E38" s="122"/>
      <c r="F38" s="122"/>
      <c r="G38" s="122"/>
      <c r="H38" s="122"/>
    </row>
    <row r="39" spans="1:8" ht="18.95" customHeight="1">
      <c r="A39" s="123" t="s">
        <v>183</v>
      </c>
      <c r="B39" s="121"/>
      <c r="C39" s="119" t="s">
        <v>25</v>
      </c>
      <c r="D39" s="120"/>
      <c r="E39" s="121"/>
      <c r="F39" s="121"/>
      <c r="G39" s="121"/>
      <c r="H39" s="121"/>
    </row>
    <row r="40" spans="1:8" ht="18.95" customHeight="1">
      <c r="A40" s="124"/>
      <c r="B40" s="122"/>
      <c r="C40" s="119" t="s">
        <v>26</v>
      </c>
      <c r="D40" s="120"/>
      <c r="E40" s="122"/>
      <c r="F40" s="122"/>
      <c r="G40" s="122"/>
      <c r="H40" s="122"/>
    </row>
    <row r="41" spans="1:8" ht="18.95" customHeight="1">
      <c r="A41" s="124"/>
      <c r="B41" s="122"/>
      <c r="C41" s="119" t="s">
        <v>27</v>
      </c>
      <c r="D41" s="120"/>
      <c r="E41" s="122"/>
      <c r="F41" s="122"/>
      <c r="G41" s="122"/>
      <c r="H41" s="122"/>
    </row>
    <row r="42" spans="1:8" ht="18.95" customHeight="1">
      <c r="A42" s="124"/>
      <c r="B42" s="122"/>
      <c r="C42" s="119" t="s">
        <v>28</v>
      </c>
      <c r="D42" s="120"/>
      <c r="E42" s="122"/>
      <c r="F42" s="122"/>
      <c r="G42" s="122"/>
      <c r="H42" s="122"/>
    </row>
    <row r="43" spans="1:8" ht="18.95" customHeight="1">
      <c r="A43" s="125"/>
      <c r="B43" s="126"/>
      <c r="C43" s="119" t="s">
        <v>29</v>
      </c>
      <c r="D43" s="120"/>
      <c r="E43" s="126"/>
      <c r="F43" s="126"/>
      <c r="G43" s="126"/>
      <c r="H43" s="126"/>
    </row>
    <row r="44" spans="1:8" ht="18.95" customHeight="1">
      <c r="A44" s="123" t="s">
        <v>184</v>
      </c>
      <c r="B44" s="121"/>
      <c r="C44" s="119" t="s">
        <v>25</v>
      </c>
      <c r="D44" s="120"/>
      <c r="E44" s="121"/>
      <c r="F44" s="121"/>
      <c r="G44" s="121"/>
      <c r="H44" s="121"/>
    </row>
    <row r="45" spans="1:8" ht="18.95" customHeight="1">
      <c r="A45" s="124"/>
      <c r="B45" s="122"/>
      <c r="C45" s="119" t="s">
        <v>26</v>
      </c>
      <c r="D45" s="120"/>
      <c r="E45" s="122"/>
      <c r="F45" s="122"/>
      <c r="G45" s="122"/>
      <c r="H45" s="122"/>
    </row>
    <row r="46" spans="1:8" ht="18.95" customHeight="1">
      <c r="A46" s="124"/>
      <c r="B46" s="122"/>
      <c r="C46" s="119" t="s">
        <v>27</v>
      </c>
      <c r="D46" s="120"/>
      <c r="E46" s="122"/>
      <c r="F46" s="122"/>
      <c r="G46" s="122"/>
      <c r="H46" s="122"/>
    </row>
    <row r="47" spans="1:8" ht="18.95" customHeight="1">
      <c r="A47" s="124"/>
      <c r="B47" s="122"/>
      <c r="C47" s="119" t="s">
        <v>28</v>
      </c>
      <c r="D47" s="120"/>
      <c r="E47" s="122"/>
      <c r="F47" s="122"/>
      <c r="G47" s="122"/>
      <c r="H47" s="122"/>
    </row>
    <row r="48" spans="1:8" ht="18.95" customHeight="1">
      <c r="A48" s="124"/>
      <c r="B48" s="122"/>
      <c r="C48" s="119" t="s">
        <v>29</v>
      </c>
      <c r="D48" s="120"/>
      <c r="E48" s="122"/>
      <c r="F48" s="122"/>
      <c r="G48" s="122"/>
      <c r="H48" s="122"/>
    </row>
    <row r="49" spans="1:8" ht="18.95" customHeight="1">
      <c r="A49" s="124"/>
      <c r="B49" s="122"/>
      <c r="C49" s="119" t="s">
        <v>30</v>
      </c>
      <c r="D49" s="120"/>
      <c r="E49" s="122"/>
      <c r="F49" s="122"/>
      <c r="G49" s="122"/>
      <c r="H49" s="122"/>
    </row>
    <row r="50" spans="1:8" ht="18.95" customHeight="1">
      <c r="A50" s="123" t="s">
        <v>185</v>
      </c>
      <c r="B50" s="121"/>
      <c r="C50" s="119" t="s">
        <v>25</v>
      </c>
      <c r="D50" s="120"/>
      <c r="E50" s="121"/>
      <c r="F50" s="121"/>
      <c r="G50" s="121"/>
      <c r="H50" s="121"/>
    </row>
    <row r="51" spans="1:8" ht="18.95" customHeight="1">
      <c r="A51" s="124"/>
      <c r="B51" s="122"/>
      <c r="C51" s="119" t="s">
        <v>26</v>
      </c>
      <c r="D51" s="120"/>
      <c r="E51" s="122"/>
      <c r="F51" s="122"/>
      <c r="G51" s="122"/>
      <c r="H51" s="122"/>
    </row>
    <row r="52" spans="1:8" ht="18.95" customHeight="1">
      <c r="A52" s="124"/>
      <c r="B52" s="122"/>
      <c r="C52" s="119" t="s">
        <v>27</v>
      </c>
      <c r="D52" s="120"/>
      <c r="E52" s="122"/>
      <c r="F52" s="122"/>
      <c r="G52" s="122"/>
      <c r="H52" s="122"/>
    </row>
    <row r="53" spans="1:8" ht="18.95" customHeight="1">
      <c r="A53" s="124"/>
      <c r="B53" s="122"/>
      <c r="C53" s="119" t="s">
        <v>28</v>
      </c>
      <c r="D53" s="120"/>
      <c r="E53" s="122"/>
      <c r="F53" s="122"/>
      <c r="G53" s="122"/>
      <c r="H53" s="122"/>
    </row>
    <row r="54" spans="1:8" ht="18.95" customHeight="1">
      <c r="A54" s="124"/>
      <c r="B54" s="122"/>
      <c r="C54" s="119" t="s">
        <v>29</v>
      </c>
      <c r="D54" s="120"/>
      <c r="E54" s="122"/>
      <c r="F54" s="122"/>
      <c r="G54" s="122"/>
      <c r="H54" s="122"/>
    </row>
    <row r="55" spans="1:8" ht="18.95" customHeight="1">
      <c r="A55" s="124"/>
      <c r="B55" s="122"/>
      <c r="C55" s="119" t="s">
        <v>30</v>
      </c>
      <c r="D55" s="120"/>
      <c r="E55" s="122"/>
      <c r="F55" s="122"/>
      <c r="G55" s="122"/>
      <c r="H55" s="122"/>
    </row>
    <row r="56" spans="1:8" ht="18.95" customHeight="1">
      <c r="A56" s="123" t="s">
        <v>186</v>
      </c>
      <c r="B56" s="121"/>
      <c r="C56" s="119" t="s">
        <v>25</v>
      </c>
      <c r="D56" s="120"/>
      <c r="E56" s="121"/>
      <c r="F56" s="121"/>
      <c r="G56" s="121"/>
      <c r="H56" s="121"/>
    </row>
    <row r="57" spans="1:8" ht="18.95" customHeight="1">
      <c r="A57" s="124"/>
      <c r="B57" s="122"/>
      <c r="C57" s="119" t="s">
        <v>26</v>
      </c>
      <c r="D57" s="120"/>
      <c r="E57" s="122"/>
      <c r="F57" s="122"/>
      <c r="G57" s="122"/>
      <c r="H57" s="122"/>
    </row>
    <row r="58" spans="1:8" ht="18.95" customHeight="1">
      <c r="A58" s="124"/>
      <c r="B58" s="122"/>
      <c r="C58" s="119" t="s">
        <v>27</v>
      </c>
      <c r="D58" s="120"/>
      <c r="E58" s="122"/>
      <c r="F58" s="122"/>
      <c r="G58" s="122"/>
      <c r="H58" s="122"/>
    </row>
    <row r="59" spans="1:8" ht="18.95" customHeight="1">
      <c r="A59" s="124"/>
      <c r="B59" s="122"/>
      <c r="C59" s="119" t="s">
        <v>28</v>
      </c>
      <c r="D59" s="120"/>
      <c r="E59" s="122"/>
      <c r="F59" s="122"/>
      <c r="G59" s="122"/>
      <c r="H59" s="122"/>
    </row>
    <row r="60" spans="1:8" ht="18.95" customHeight="1">
      <c r="A60" s="124"/>
      <c r="B60" s="122"/>
      <c r="C60" s="119" t="s">
        <v>29</v>
      </c>
      <c r="D60" s="120"/>
      <c r="E60" s="122"/>
      <c r="F60" s="122"/>
      <c r="G60" s="122"/>
      <c r="H60" s="122"/>
    </row>
    <row r="61" spans="1:8" ht="18.95" customHeight="1">
      <c r="A61" s="125"/>
      <c r="B61" s="126"/>
      <c r="C61" s="119" t="s">
        <v>30</v>
      </c>
      <c r="D61" s="120"/>
      <c r="E61" s="126"/>
      <c r="F61" s="126"/>
      <c r="G61" s="126"/>
      <c r="H61" s="126"/>
    </row>
    <row r="62" spans="1:8" ht="21.75" customHeight="1">
      <c r="A62" s="123" t="s">
        <v>187</v>
      </c>
      <c r="B62" s="121"/>
      <c r="C62" s="5"/>
      <c r="D62" s="121"/>
      <c r="E62" s="121"/>
      <c r="F62" s="121"/>
      <c r="G62" s="121"/>
      <c r="H62" s="121"/>
    </row>
    <row r="63" spans="1:8">
      <c r="A63" s="124"/>
      <c r="B63" s="122"/>
      <c r="C63" s="5"/>
      <c r="D63" s="126"/>
      <c r="E63" s="122"/>
      <c r="F63" s="122"/>
      <c r="G63" s="122"/>
      <c r="H63" s="122"/>
    </row>
    <row r="64" spans="1:8">
      <c r="A64" s="124"/>
      <c r="B64" s="122"/>
      <c r="C64" s="5"/>
      <c r="D64" s="121"/>
      <c r="E64" s="122"/>
      <c r="F64" s="122"/>
      <c r="G64" s="122"/>
      <c r="H64" s="122"/>
    </row>
    <row r="65" spans="1:8">
      <c r="A65" s="125"/>
      <c r="B65" s="126"/>
      <c r="C65" s="5"/>
      <c r="D65" s="126"/>
      <c r="E65" s="126"/>
      <c r="F65" s="126"/>
      <c r="G65" s="126"/>
      <c r="H65" s="126"/>
    </row>
    <row r="66" spans="1:8" ht="21.75" customHeight="1">
      <c r="A66" s="123" t="s">
        <v>188</v>
      </c>
      <c r="B66" s="121"/>
      <c r="C66" s="5"/>
      <c r="D66" s="121"/>
      <c r="E66" s="121"/>
      <c r="F66" s="121"/>
      <c r="G66" s="121"/>
      <c r="H66" s="121"/>
    </row>
    <row r="67" spans="1:8">
      <c r="A67" s="124"/>
      <c r="B67" s="122"/>
      <c r="C67" s="5"/>
      <c r="D67" s="126"/>
      <c r="E67" s="122"/>
      <c r="F67" s="122"/>
      <c r="G67" s="122"/>
      <c r="H67" s="122"/>
    </row>
    <row r="68" spans="1:8">
      <c r="A68" s="124"/>
      <c r="B68" s="122"/>
      <c r="C68" s="5"/>
      <c r="D68" s="121"/>
      <c r="E68" s="122"/>
      <c r="F68" s="122"/>
      <c r="G68" s="122"/>
      <c r="H68" s="122"/>
    </row>
    <row r="69" spans="1:8">
      <c r="A69" s="125"/>
      <c r="B69" s="126"/>
      <c r="C69" s="5"/>
      <c r="D69" s="126"/>
      <c r="E69" s="126"/>
      <c r="F69" s="126"/>
      <c r="G69" s="126"/>
      <c r="H69" s="126"/>
    </row>
    <row r="70" spans="1:8" ht="18.95" customHeight="1">
      <c r="A70" s="123" t="s">
        <v>189</v>
      </c>
      <c r="B70" s="121"/>
      <c r="C70" s="119" t="s">
        <v>25</v>
      </c>
      <c r="D70" s="120"/>
      <c r="E70" s="121"/>
      <c r="F70" s="121"/>
      <c r="G70" s="121"/>
      <c r="H70" s="121"/>
    </row>
    <row r="71" spans="1:8" ht="18.95" customHeight="1">
      <c r="A71" s="124"/>
      <c r="B71" s="122"/>
      <c r="C71" s="119" t="s">
        <v>26</v>
      </c>
      <c r="D71" s="120"/>
      <c r="E71" s="122"/>
      <c r="F71" s="122"/>
      <c r="G71" s="122"/>
      <c r="H71" s="122"/>
    </row>
    <row r="72" spans="1:8" ht="18.95" customHeight="1">
      <c r="A72" s="124"/>
      <c r="B72" s="122"/>
      <c r="C72" s="119" t="s">
        <v>27</v>
      </c>
      <c r="D72" s="120"/>
      <c r="E72" s="122"/>
      <c r="F72" s="122"/>
      <c r="G72" s="122"/>
      <c r="H72" s="122"/>
    </row>
    <row r="73" spans="1:8" ht="18.95" customHeight="1">
      <c r="A73" s="124"/>
      <c r="B73" s="122"/>
      <c r="C73" s="119" t="s">
        <v>28</v>
      </c>
      <c r="D73" s="120"/>
      <c r="E73" s="122"/>
      <c r="F73" s="122"/>
      <c r="G73" s="122"/>
      <c r="H73" s="122"/>
    </row>
    <row r="74" spans="1:8" ht="18.95" customHeight="1">
      <c r="A74" s="124"/>
      <c r="B74" s="122"/>
      <c r="C74" s="119" t="s">
        <v>29</v>
      </c>
      <c r="D74" s="120"/>
      <c r="E74" s="122"/>
      <c r="F74" s="122"/>
      <c r="G74" s="122"/>
      <c r="H74" s="122"/>
    </row>
    <row r="75" spans="1:8" ht="18.95" customHeight="1">
      <c r="A75" s="124"/>
      <c r="B75" s="122"/>
      <c r="C75" s="119" t="s">
        <v>30</v>
      </c>
      <c r="D75" s="120"/>
      <c r="E75" s="122"/>
      <c r="F75" s="122"/>
      <c r="G75" s="122"/>
      <c r="H75" s="122"/>
    </row>
    <row r="76" spans="1:8" ht="18.95" customHeight="1">
      <c r="A76" s="125"/>
      <c r="B76" s="126"/>
      <c r="C76" s="119" t="s">
        <v>31</v>
      </c>
      <c r="D76" s="120"/>
      <c r="E76" s="126"/>
      <c r="F76" s="126"/>
      <c r="G76" s="126"/>
      <c r="H76" s="126"/>
    </row>
    <row r="77" spans="1:8" ht="18.95" customHeight="1">
      <c r="A77" s="123" t="s">
        <v>190</v>
      </c>
      <c r="B77" s="121"/>
      <c r="C77" s="119" t="s">
        <v>25</v>
      </c>
      <c r="D77" s="120"/>
      <c r="E77" s="121"/>
      <c r="F77" s="121"/>
      <c r="G77" s="121"/>
      <c r="H77" s="121"/>
    </row>
    <row r="78" spans="1:8" ht="18.95" customHeight="1">
      <c r="A78" s="124"/>
      <c r="B78" s="122"/>
      <c r="C78" s="119" t="s">
        <v>26</v>
      </c>
      <c r="D78" s="120"/>
      <c r="E78" s="122"/>
      <c r="F78" s="122"/>
      <c r="G78" s="122"/>
      <c r="H78" s="122"/>
    </row>
    <row r="79" spans="1:8" ht="18.95" customHeight="1">
      <c r="A79" s="124"/>
      <c r="B79" s="122"/>
      <c r="C79" s="119" t="s">
        <v>27</v>
      </c>
      <c r="D79" s="120"/>
      <c r="E79" s="122"/>
      <c r="F79" s="122"/>
      <c r="G79" s="122"/>
      <c r="H79" s="122"/>
    </row>
    <row r="80" spans="1:8" ht="18.95" customHeight="1">
      <c r="A80" s="124"/>
      <c r="B80" s="122"/>
      <c r="C80" s="119" t="s">
        <v>28</v>
      </c>
      <c r="D80" s="120"/>
      <c r="E80" s="122"/>
      <c r="F80" s="122"/>
      <c r="G80" s="122"/>
      <c r="H80" s="122"/>
    </row>
    <row r="81" spans="1:8" ht="18.95" customHeight="1">
      <c r="A81" s="124"/>
      <c r="B81" s="122"/>
      <c r="C81" s="119" t="s">
        <v>29</v>
      </c>
      <c r="D81" s="120"/>
      <c r="E81" s="122"/>
      <c r="F81" s="122"/>
      <c r="G81" s="122"/>
      <c r="H81" s="122"/>
    </row>
    <row r="82" spans="1:8" ht="18.95" customHeight="1">
      <c r="A82" s="124"/>
      <c r="B82" s="122"/>
      <c r="C82" s="119" t="s">
        <v>30</v>
      </c>
      <c r="D82" s="120"/>
      <c r="E82" s="122"/>
      <c r="F82" s="122"/>
      <c r="G82" s="122"/>
      <c r="H82" s="122"/>
    </row>
    <row r="83" spans="1:8" ht="18.95" customHeight="1">
      <c r="A83" s="124"/>
      <c r="B83" s="122"/>
      <c r="C83" s="119" t="s">
        <v>31</v>
      </c>
      <c r="D83" s="120"/>
      <c r="E83" s="122"/>
      <c r="F83" s="122"/>
      <c r="G83" s="122"/>
      <c r="H83" s="122"/>
    </row>
    <row r="84" spans="1:8" ht="18.95" customHeight="1">
      <c r="A84" s="123" t="s">
        <v>191</v>
      </c>
      <c r="B84" s="121"/>
      <c r="C84" s="119" t="s">
        <v>25</v>
      </c>
      <c r="D84" s="120"/>
      <c r="E84" s="121"/>
      <c r="F84" s="121"/>
      <c r="G84" s="121"/>
      <c r="H84" s="121"/>
    </row>
    <row r="85" spans="1:8" ht="18.95" customHeight="1">
      <c r="A85" s="124"/>
      <c r="B85" s="122"/>
      <c r="C85" s="119" t="s">
        <v>26</v>
      </c>
      <c r="D85" s="120"/>
      <c r="E85" s="122"/>
      <c r="F85" s="122"/>
      <c r="G85" s="122"/>
      <c r="H85" s="122"/>
    </row>
    <row r="86" spans="1:8" ht="18.95" customHeight="1">
      <c r="A86" s="124"/>
      <c r="B86" s="122"/>
      <c r="C86" s="119" t="s">
        <v>27</v>
      </c>
      <c r="D86" s="120"/>
      <c r="E86" s="122"/>
      <c r="F86" s="122"/>
      <c r="G86" s="122"/>
      <c r="H86" s="122"/>
    </row>
    <row r="87" spans="1:8" ht="18.95" customHeight="1">
      <c r="A87" s="124"/>
      <c r="B87" s="122"/>
      <c r="C87" s="119" t="s">
        <v>28</v>
      </c>
      <c r="D87" s="120"/>
      <c r="E87" s="122"/>
      <c r="F87" s="122"/>
      <c r="G87" s="122"/>
      <c r="H87" s="122"/>
    </row>
    <row r="88" spans="1:8" ht="18.95" customHeight="1">
      <c r="A88" s="124"/>
      <c r="B88" s="122"/>
      <c r="C88" s="119" t="s">
        <v>29</v>
      </c>
      <c r="D88" s="120"/>
      <c r="E88" s="122"/>
      <c r="F88" s="122"/>
      <c r="G88" s="122"/>
      <c r="H88" s="122"/>
    </row>
    <row r="89" spans="1:8" ht="18.95" customHeight="1">
      <c r="A89" s="124"/>
      <c r="B89" s="122"/>
      <c r="C89" s="119" t="s">
        <v>30</v>
      </c>
      <c r="D89" s="120"/>
      <c r="E89" s="122"/>
      <c r="F89" s="122"/>
      <c r="G89" s="122"/>
      <c r="H89" s="122"/>
    </row>
    <row r="90" spans="1:8" ht="18.95" customHeight="1">
      <c r="A90" s="124"/>
      <c r="B90" s="122"/>
      <c r="C90" s="127" t="s">
        <v>31</v>
      </c>
      <c r="D90" s="128"/>
      <c r="E90" s="122"/>
      <c r="F90" s="122"/>
      <c r="G90" s="122"/>
      <c r="H90" s="122"/>
    </row>
    <row r="91" spans="1:8" ht="18.95" customHeight="1">
      <c r="A91" s="114" t="s">
        <v>192</v>
      </c>
      <c r="B91" s="89"/>
      <c r="C91" s="94"/>
      <c r="D91" s="95"/>
      <c r="E91" s="89"/>
      <c r="F91" s="89"/>
      <c r="G91" s="89"/>
      <c r="H91" s="89"/>
    </row>
    <row r="92" spans="1:8" ht="18.95" customHeight="1">
      <c r="A92" s="93"/>
      <c r="B92" s="91"/>
      <c r="C92" s="109"/>
      <c r="D92" s="110"/>
      <c r="E92" s="91"/>
      <c r="F92" s="91"/>
      <c r="G92" s="91"/>
      <c r="H92" s="91"/>
    </row>
    <row r="93" spans="1:8" ht="18.95" customHeight="1">
      <c r="A93" s="111" t="s">
        <v>192</v>
      </c>
      <c r="B93" s="90"/>
      <c r="C93" s="113"/>
      <c r="D93" s="112"/>
      <c r="E93" s="90"/>
      <c r="F93" s="90"/>
      <c r="G93" s="90"/>
      <c r="H93" s="90"/>
    </row>
    <row r="94" spans="1:8" ht="18.95" customHeight="1">
      <c r="A94" s="92"/>
      <c r="B94" s="90"/>
      <c r="C94" s="109"/>
      <c r="D94" s="110"/>
      <c r="E94" s="91"/>
      <c r="F94" s="90"/>
      <c r="G94" s="90"/>
      <c r="H94" s="90"/>
    </row>
    <row r="95" spans="1:8" ht="18.95" customHeight="1">
      <c r="A95" s="129" t="s">
        <v>9</v>
      </c>
      <c r="B95" s="130"/>
      <c r="C95" s="130"/>
      <c r="D95" s="131"/>
      <c r="E95" s="106"/>
      <c r="F95" s="116"/>
      <c r="G95" s="117"/>
      <c r="H95" s="118"/>
    </row>
    <row r="96" spans="1:8" ht="21" customHeight="1">
      <c r="A96" s="100" t="s">
        <v>194</v>
      </c>
      <c r="B96" s="133"/>
      <c r="C96" s="133"/>
      <c r="D96" s="133"/>
      <c r="E96" s="97"/>
      <c r="F96" s="97"/>
      <c r="G96" s="98"/>
      <c r="H96" s="99"/>
    </row>
    <row r="97" spans="1:8" ht="18.95" customHeight="1">
      <c r="A97" s="123" t="s">
        <v>193</v>
      </c>
      <c r="B97" s="121"/>
      <c r="C97" s="119" t="s">
        <v>25</v>
      </c>
      <c r="D97" s="120"/>
      <c r="E97" s="121"/>
      <c r="F97" s="121"/>
      <c r="G97" s="121"/>
      <c r="H97" s="121"/>
    </row>
    <row r="98" spans="1:8" ht="18.95" customHeight="1">
      <c r="A98" s="124"/>
      <c r="B98" s="122"/>
      <c r="C98" s="119" t="s">
        <v>26</v>
      </c>
      <c r="D98" s="120"/>
      <c r="E98" s="122"/>
      <c r="F98" s="122"/>
      <c r="G98" s="122"/>
      <c r="H98" s="122"/>
    </row>
    <row r="99" spans="1:8" ht="18.95" customHeight="1">
      <c r="A99" s="124"/>
      <c r="B99" s="122"/>
      <c r="C99" s="119" t="s">
        <v>27</v>
      </c>
      <c r="D99" s="120"/>
      <c r="E99" s="122"/>
      <c r="F99" s="122"/>
      <c r="G99" s="122"/>
      <c r="H99" s="122"/>
    </row>
    <row r="100" spans="1:8" ht="18.95" customHeight="1">
      <c r="A100" s="124"/>
      <c r="B100" s="122"/>
      <c r="C100" s="119" t="s">
        <v>28</v>
      </c>
      <c r="D100" s="120"/>
      <c r="E100" s="122"/>
      <c r="F100" s="122"/>
      <c r="G100" s="122"/>
      <c r="H100" s="122"/>
    </row>
    <row r="101" spans="1:8" ht="18.95" customHeight="1">
      <c r="A101" s="124"/>
      <c r="B101" s="122"/>
      <c r="C101" s="119" t="s">
        <v>29</v>
      </c>
      <c r="D101" s="120"/>
      <c r="E101" s="122"/>
      <c r="F101" s="122"/>
      <c r="G101" s="122"/>
      <c r="H101" s="122"/>
    </row>
    <row r="102" spans="1:8" ht="18.95" customHeight="1">
      <c r="A102" s="123" t="s">
        <v>195</v>
      </c>
      <c r="B102" s="121"/>
      <c r="C102" s="119" t="s">
        <v>25</v>
      </c>
      <c r="D102" s="120"/>
      <c r="E102" s="121"/>
      <c r="F102" s="121"/>
      <c r="G102" s="121"/>
      <c r="H102" s="121"/>
    </row>
    <row r="103" spans="1:8" ht="18.95" customHeight="1">
      <c r="A103" s="124"/>
      <c r="B103" s="122"/>
      <c r="C103" s="119" t="s">
        <v>26</v>
      </c>
      <c r="D103" s="120"/>
      <c r="E103" s="122"/>
      <c r="F103" s="122"/>
      <c r="G103" s="122"/>
      <c r="H103" s="122"/>
    </row>
    <row r="104" spans="1:8" ht="18.95" customHeight="1">
      <c r="A104" s="124"/>
      <c r="B104" s="122"/>
      <c r="C104" s="119" t="s">
        <v>27</v>
      </c>
      <c r="D104" s="120"/>
      <c r="E104" s="122"/>
      <c r="F104" s="122"/>
      <c r="G104" s="122"/>
      <c r="H104" s="122"/>
    </row>
    <row r="105" spans="1:8" ht="18.95" customHeight="1">
      <c r="A105" s="124"/>
      <c r="B105" s="122"/>
      <c r="C105" s="119" t="s">
        <v>28</v>
      </c>
      <c r="D105" s="120"/>
      <c r="E105" s="122"/>
      <c r="F105" s="122"/>
      <c r="G105" s="122"/>
      <c r="H105" s="122"/>
    </row>
    <row r="106" spans="1:8" ht="18.95" customHeight="1">
      <c r="A106" s="124"/>
      <c r="B106" s="122"/>
      <c r="C106" s="119" t="s">
        <v>29</v>
      </c>
      <c r="D106" s="120"/>
      <c r="E106" s="122"/>
      <c r="F106" s="122"/>
      <c r="G106" s="122"/>
      <c r="H106" s="122"/>
    </row>
    <row r="107" spans="1:8" ht="18.95" customHeight="1">
      <c r="A107" s="123" t="s">
        <v>196</v>
      </c>
      <c r="B107" s="121"/>
      <c r="C107" s="119" t="s">
        <v>25</v>
      </c>
      <c r="D107" s="120"/>
      <c r="E107" s="121"/>
      <c r="F107" s="121"/>
      <c r="G107" s="121"/>
      <c r="H107" s="121"/>
    </row>
    <row r="108" spans="1:8" ht="18.95" customHeight="1">
      <c r="A108" s="124"/>
      <c r="B108" s="122"/>
      <c r="C108" s="119" t="s">
        <v>26</v>
      </c>
      <c r="D108" s="120"/>
      <c r="E108" s="122"/>
      <c r="F108" s="122"/>
      <c r="G108" s="122"/>
      <c r="H108" s="122"/>
    </row>
    <row r="109" spans="1:8" ht="18.95" customHeight="1">
      <c r="A109" s="124"/>
      <c r="B109" s="122"/>
      <c r="C109" s="119" t="s">
        <v>27</v>
      </c>
      <c r="D109" s="120"/>
      <c r="E109" s="122"/>
      <c r="F109" s="122"/>
      <c r="G109" s="122"/>
      <c r="H109" s="122"/>
    </row>
    <row r="110" spans="1:8" ht="18.95" customHeight="1">
      <c r="A110" s="124"/>
      <c r="B110" s="122"/>
      <c r="C110" s="119" t="s">
        <v>28</v>
      </c>
      <c r="D110" s="120"/>
      <c r="E110" s="122"/>
      <c r="F110" s="122"/>
      <c r="G110" s="122"/>
      <c r="H110" s="122"/>
    </row>
    <row r="111" spans="1:8" ht="18.95" customHeight="1">
      <c r="A111" s="124"/>
      <c r="B111" s="122"/>
      <c r="C111" s="119" t="s">
        <v>29</v>
      </c>
      <c r="D111" s="120"/>
      <c r="E111" s="122"/>
      <c r="F111" s="122"/>
      <c r="G111" s="122"/>
      <c r="H111" s="122"/>
    </row>
    <row r="112" spans="1:8" ht="18.95" customHeight="1">
      <c r="A112" s="125"/>
      <c r="B112" s="126"/>
      <c r="C112" s="119" t="s">
        <v>30</v>
      </c>
      <c r="D112" s="120"/>
      <c r="E112" s="126"/>
      <c r="F112" s="126"/>
      <c r="G112" s="126"/>
      <c r="H112" s="126"/>
    </row>
    <row r="113" spans="1:8" ht="18.95" customHeight="1">
      <c r="A113" s="123" t="s">
        <v>197</v>
      </c>
      <c r="B113" s="121"/>
      <c r="C113" s="119" t="s">
        <v>25</v>
      </c>
      <c r="D113" s="120"/>
      <c r="E113" s="121"/>
      <c r="F113" s="121"/>
      <c r="G113" s="121"/>
      <c r="H113" s="121"/>
    </row>
    <row r="114" spans="1:8" ht="18.95" customHeight="1">
      <c r="A114" s="124"/>
      <c r="B114" s="122"/>
      <c r="C114" s="119" t="s">
        <v>26</v>
      </c>
      <c r="D114" s="120"/>
      <c r="E114" s="122"/>
      <c r="F114" s="122"/>
      <c r="G114" s="122"/>
      <c r="H114" s="122"/>
    </row>
    <row r="115" spans="1:8" ht="18.95" customHeight="1">
      <c r="A115" s="124"/>
      <c r="B115" s="122"/>
      <c r="C115" s="119" t="s">
        <v>27</v>
      </c>
      <c r="D115" s="120"/>
      <c r="E115" s="122"/>
      <c r="F115" s="122"/>
      <c r="G115" s="122"/>
      <c r="H115" s="122"/>
    </row>
    <row r="116" spans="1:8" ht="18.95" customHeight="1">
      <c r="A116" s="124"/>
      <c r="B116" s="122"/>
      <c r="C116" s="119" t="s">
        <v>28</v>
      </c>
      <c r="D116" s="120"/>
      <c r="E116" s="122"/>
      <c r="F116" s="122"/>
      <c r="G116" s="122"/>
      <c r="H116" s="122"/>
    </row>
    <row r="117" spans="1:8" ht="18.95" customHeight="1">
      <c r="A117" s="124"/>
      <c r="B117" s="122"/>
      <c r="C117" s="119" t="s">
        <v>29</v>
      </c>
      <c r="D117" s="120"/>
      <c r="E117" s="122"/>
      <c r="F117" s="122"/>
      <c r="G117" s="122"/>
      <c r="H117" s="122"/>
    </row>
    <row r="118" spans="1:8" ht="18.95" customHeight="1">
      <c r="A118" s="129" t="s">
        <v>88</v>
      </c>
      <c r="B118" s="130"/>
      <c r="C118" s="130"/>
      <c r="D118" s="131"/>
      <c r="E118" s="116"/>
      <c r="F118" s="116"/>
      <c r="G118" s="117"/>
      <c r="H118" s="118"/>
    </row>
    <row r="119" spans="1:8">
      <c r="A119" s="132" t="s">
        <v>32</v>
      </c>
      <c r="B119" s="133"/>
      <c r="C119" s="133"/>
      <c r="D119" s="133"/>
      <c r="E119" s="97"/>
      <c r="F119" s="97"/>
      <c r="G119" s="98"/>
      <c r="H119" s="99"/>
    </row>
    <row r="120" spans="1:8" ht="18.95" customHeight="1">
      <c r="A120" s="123" t="s">
        <v>198</v>
      </c>
      <c r="B120" s="121"/>
      <c r="C120" s="119" t="s">
        <v>25</v>
      </c>
      <c r="D120" s="120"/>
      <c r="E120" s="121"/>
      <c r="F120" s="121"/>
      <c r="G120" s="121"/>
      <c r="H120" s="121"/>
    </row>
    <row r="121" spans="1:8" ht="18.95" customHeight="1">
      <c r="A121" s="136"/>
      <c r="B121" s="122"/>
      <c r="C121" s="119" t="s">
        <v>26</v>
      </c>
      <c r="D121" s="120"/>
      <c r="E121" s="122"/>
      <c r="F121" s="122"/>
      <c r="G121" s="122"/>
      <c r="H121" s="122"/>
    </row>
    <row r="122" spans="1:8" ht="18.95" customHeight="1">
      <c r="A122" s="136"/>
      <c r="B122" s="122"/>
      <c r="C122" s="119" t="s">
        <v>27</v>
      </c>
      <c r="D122" s="120"/>
      <c r="E122" s="122"/>
      <c r="F122" s="122"/>
      <c r="G122" s="122"/>
      <c r="H122" s="122"/>
    </row>
    <row r="123" spans="1:8" ht="18.95" customHeight="1">
      <c r="A123" s="136"/>
      <c r="B123" s="122"/>
      <c r="C123" s="119" t="s">
        <v>28</v>
      </c>
      <c r="D123" s="120"/>
      <c r="E123" s="122"/>
      <c r="F123" s="122"/>
      <c r="G123" s="122"/>
      <c r="H123" s="122"/>
    </row>
    <row r="124" spans="1:8" ht="18.75" customHeight="1">
      <c r="A124" s="136"/>
      <c r="B124" s="122"/>
      <c r="C124" s="119" t="s">
        <v>29</v>
      </c>
      <c r="D124" s="120"/>
      <c r="E124" s="122"/>
      <c r="F124" s="122"/>
      <c r="G124" s="122"/>
      <c r="H124" s="122"/>
    </row>
    <row r="125" spans="1:8" ht="18.95" customHeight="1">
      <c r="A125" s="136"/>
      <c r="B125" s="122"/>
      <c r="C125" s="127" t="s">
        <v>30</v>
      </c>
      <c r="D125" s="128"/>
      <c r="E125" s="122"/>
      <c r="F125" s="122"/>
      <c r="G125" s="122"/>
      <c r="H125" s="122"/>
    </row>
    <row r="126" spans="1:8" ht="18.95" customHeight="1">
      <c r="A126" s="137"/>
      <c r="B126" s="126"/>
      <c r="C126" s="119" t="s">
        <v>31</v>
      </c>
      <c r="D126" s="120"/>
      <c r="E126" s="126"/>
      <c r="F126" s="126"/>
      <c r="G126" s="126"/>
      <c r="H126" s="126"/>
    </row>
    <row r="127" spans="1:8" ht="18.95" customHeight="1">
      <c r="A127" s="129" t="s">
        <v>89</v>
      </c>
      <c r="B127" s="130"/>
      <c r="C127" s="130"/>
      <c r="D127" s="131"/>
      <c r="E127" s="106"/>
      <c r="F127" s="106"/>
      <c r="G127" s="107"/>
      <c r="H127" s="108"/>
    </row>
    <row r="128" spans="1:8" ht="21" customHeight="1">
      <c r="A128" s="100" t="s">
        <v>200</v>
      </c>
      <c r="B128" s="133"/>
      <c r="C128" s="133"/>
      <c r="D128" s="133"/>
      <c r="E128" s="97"/>
      <c r="F128" s="97"/>
      <c r="G128" s="98"/>
      <c r="H128" s="99"/>
    </row>
    <row r="129" spans="1:8" ht="18.95" customHeight="1">
      <c r="A129" s="123" t="s">
        <v>201</v>
      </c>
      <c r="B129" s="121"/>
      <c r="C129" s="119" t="s">
        <v>25</v>
      </c>
      <c r="D129" s="120"/>
      <c r="E129" s="121"/>
      <c r="F129" s="121"/>
      <c r="G129" s="121"/>
      <c r="H129" s="121"/>
    </row>
    <row r="130" spans="1:8" ht="18.95" customHeight="1">
      <c r="A130" s="136"/>
      <c r="B130" s="122"/>
      <c r="C130" s="119" t="s">
        <v>26</v>
      </c>
      <c r="D130" s="120"/>
      <c r="E130" s="122"/>
      <c r="F130" s="122"/>
      <c r="G130" s="122"/>
      <c r="H130" s="122"/>
    </row>
    <row r="131" spans="1:8" ht="18.95" customHeight="1">
      <c r="A131" s="136"/>
      <c r="B131" s="122"/>
      <c r="C131" s="119" t="s">
        <v>27</v>
      </c>
      <c r="D131" s="120"/>
      <c r="E131" s="122"/>
      <c r="F131" s="122"/>
      <c r="G131" s="122"/>
      <c r="H131" s="122"/>
    </row>
    <row r="132" spans="1:8" ht="18.95" customHeight="1">
      <c r="A132" s="136"/>
      <c r="B132" s="122"/>
      <c r="C132" s="119" t="s">
        <v>28</v>
      </c>
      <c r="D132" s="120"/>
      <c r="E132" s="122"/>
      <c r="F132" s="122"/>
      <c r="G132" s="122"/>
      <c r="H132" s="122"/>
    </row>
    <row r="133" spans="1:8" ht="18.75" customHeight="1">
      <c r="A133" s="136"/>
      <c r="B133" s="122"/>
      <c r="C133" s="119" t="s">
        <v>29</v>
      </c>
      <c r="D133" s="120"/>
      <c r="E133" s="122"/>
      <c r="F133" s="122"/>
      <c r="G133" s="122"/>
      <c r="H133" s="122"/>
    </row>
    <row r="134" spans="1:8" ht="18.95" customHeight="1">
      <c r="A134" s="136"/>
      <c r="B134" s="122"/>
      <c r="C134" s="127" t="s">
        <v>30</v>
      </c>
      <c r="D134" s="128"/>
      <c r="E134" s="122"/>
      <c r="F134" s="122"/>
      <c r="G134" s="122"/>
      <c r="H134" s="122"/>
    </row>
    <row r="135" spans="1:8" ht="18.95" customHeight="1">
      <c r="A135" s="136"/>
      <c r="B135" s="122"/>
      <c r="C135" s="119" t="s">
        <v>31</v>
      </c>
      <c r="D135" s="120"/>
      <c r="E135" s="122"/>
      <c r="F135" s="122"/>
      <c r="G135" s="122"/>
      <c r="H135" s="122"/>
    </row>
    <row r="136" spans="1:8" ht="18.95" customHeight="1">
      <c r="A136" s="136"/>
      <c r="B136" s="122"/>
      <c r="C136" s="127" t="s">
        <v>175</v>
      </c>
      <c r="D136" s="128"/>
      <c r="E136" s="122"/>
      <c r="F136" s="122"/>
      <c r="G136" s="122"/>
      <c r="H136" s="122"/>
    </row>
    <row r="137" spans="1:8" ht="18.95" customHeight="1">
      <c r="A137" s="137"/>
      <c r="B137" s="126"/>
      <c r="C137" s="119" t="s">
        <v>199</v>
      </c>
      <c r="D137" s="120"/>
      <c r="E137" s="126"/>
      <c r="F137" s="126"/>
      <c r="G137" s="126"/>
      <c r="H137" s="126"/>
    </row>
    <row r="138" spans="1:8" ht="18.95" customHeight="1">
      <c r="A138" s="129" t="s">
        <v>90</v>
      </c>
      <c r="B138" s="130"/>
      <c r="C138" s="130"/>
      <c r="D138" s="131"/>
      <c r="E138" s="106"/>
      <c r="F138" s="106"/>
      <c r="G138" s="107"/>
      <c r="H138" s="108"/>
    </row>
    <row r="139" spans="1:8">
      <c r="A139" s="134" t="s">
        <v>10</v>
      </c>
      <c r="B139" s="135"/>
      <c r="C139" s="135"/>
      <c r="D139" s="135"/>
      <c r="E139" s="101"/>
      <c r="F139" s="102"/>
      <c r="G139" s="103"/>
      <c r="H139" s="104"/>
    </row>
    <row r="140" spans="1:8">
      <c r="A140" s="4" t="s">
        <v>2</v>
      </c>
      <c r="B140" s="4"/>
      <c r="C140" s="1"/>
      <c r="D140" s="1"/>
      <c r="E140" s="1"/>
      <c r="F140" s="1"/>
      <c r="G140" s="1"/>
      <c r="H140" s="1"/>
    </row>
    <row r="141" spans="1:8">
      <c r="A141" s="1" t="s">
        <v>3</v>
      </c>
      <c r="B141" s="1"/>
      <c r="C141" s="1"/>
      <c r="D141" s="1"/>
      <c r="E141" s="1"/>
      <c r="F141" s="1"/>
      <c r="G141" s="1"/>
      <c r="H141" s="1"/>
    </row>
    <row r="142" spans="1:8">
      <c r="A142" s="1" t="s">
        <v>4</v>
      </c>
      <c r="B142" s="1"/>
      <c r="C142" s="1"/>
      <c r="D142" s="1"/>
      <c r="E142" s="1"/>
      <c r="F142" s="1"/>
      <c r="G142" s="1"/>
      <c r="H142" s="1"/>
    </row>
    <row r="143" spans="1:8">
      <c r="A143" s="1" t="s">
        <v>11</v>
      </c>
      <c r="B143" s="1"/>
      <c r="C143" s="1"/>
      <c r="D143" s="1"/>
      <c r="E143" s="115"/>
      <c r="F143" s="1"/>
      <c r="G143" s="1"/>
      <c r="H143" s="1"/>
    </row>
    <row r="144" spans="1:8">
      <c r="A144" s="1" t="s">
        <v>12</v>
      </c>
      <c r="B144" s="1"/>
      <c r="C144" s="1"/>
      <c r="D144" s="1"/>
      <c r="E144" s="115"/>
      <c r="F144" s="1"/>
      <c r="G144" s="1"/>
      <c r="H144" s="1"/>
    </row>
    <row r="145" spans="1:8">
      <c r="A145" s="1" t="s">
        <v>13</v>
      </c>
      <c r="B145" s="1"/>
      <c r="C145" s="1"/>
      <c r="D145" s="1"/>
      <c r="E145" s="115"/>
      <c r="F145" s="1"/>
      <c r="G145" s="1"/>
      <c r="H145" s="1"/>
    </row>
    <row r="146" spans="1:8">
      <c r="A146" s="1" t="s">
        <v>14</v>
      </c>
      <c r="B146" s="1"/>
      <c r="C146" s="1"/>
      <c r="D146" s="1"/>
      <c r="E146" s="115"/>
      <c r="F146" s="1"/>
      <c r="G146" s="1"/>
      <c r="H146" s="1"/>
    </row>
    <row r="147" spans="1:8">
      <c r="A147" s="1" t="s">
        <v>15</v>
      </c>
      <c r="B147" s="1"/>
      <c r="C147" s="1"/>
      <c r="D147" s="1"/>
      <c r="E147" s="115"/>
      <c r="F147" s="1"/>
      <c r="G147" s="1"/>
      <c r="H147" s="1"/>
    </row>
  </sheetData>
  <mergeCells count="250">
    <mergeCell ref="G32:G38"/>
    <mergeCell ref="H32:H38"/>
    <mergeCell ref="B39:B43"/>
    <mergeCell ref="C39:D39"/>
    <mergeCell ref="E39:E43"/>
    <mergeCell ref="A9:E9"/>
    <mergeCell ref="D64:D65"/>
    <mergeCell ref="H62:H65"/>
    <mergeCell ref="G62:G65"/>
    <mergeCell ref="F62:F65"/>
    <mergeCell ref="E62:E65"/>
    <mergeCell ref="A25:A31"/>
    <mergeCell ref="B25:B31"/>
    <mergeCell ref="C25:D25"/>
    <mergeCell ref="E25:E31"/>
    <mergeCell ref="F25:F31"/>
    <mergeCell ref="G25:G31"/>
    <mergeCell ref="H25:H31"/>
    <mergeCell ref="C26:D26"/>
    <mergeCell ref="C27:D27"/>
    <mergeCell ref="C28:D28"/>
    <mergeCell ref="C29:D29"/>
    <mergeCell ref="C30:D30"/>
    <mergeCell ref="C31:D31"/>
    <mergeCell ref="G20:G24"/>
    <mergeCell ref="H20:H24"/>
    <mergeCell ref="C21:D21"/>
    <mergeCell ref="C22:D22"/>
    <mergeCell ref="C23:D23"/>
    <mergeCell ref="C24:D24"/>
    <mergeCell ref="C11:D11"/>
    <mergeCell ref="C12:D12"/>
    <mergeCell ref="C13:D13"/>
    <mergeCell ref="C14:D14"/>
    <mergeCell ref="C15:D15"/>
    <mergeCell ref="C16:D16"/>
    <mergeCell ref="C17:D17"/>
    <mergeCell ref="E10:E17"/>
    <mergeCell ref="F10:F17"/>
    <mergeCell ref="G10:G17"/>
    <mergeCell ref="H10:H17"/>
    <mergeCell ref="C10:D10"/>
    <mergeCell ref="A1:H1"/>
    <mergeCell ref="A2:H2"/>
    <mergeCell ref="A3:H3"/>
    <mergeCell ref="A5:A8"/>
    <mergeCell ref="G5:G8"/>
    <mergeCell ref="H5:H8"/>
    <mergeCell ref="C5:E5"/>
    <mergeCell ref="B5:B8"/>
    <mergeCell ref="C6:D6"/>
    <mergeCell ref="E6:E8"/>
    <mergeCell ref="D7:D8"/>
    <mergeCell ref="F5:F8"/>
    <mergeCell ref="C134:D134"/>
    <mergeCell ref="A10:A17"/>
    <mergeCell ref="B10:B17"/>
    <mergeCell ref="A20:A24"/>
    <mergeCell ref="B20:B24"/>
    <mergeCell ref="C20:D20"/>
    <mergeCell ref="E20:E24"/>
    <mergeCell ref="F20:F24"/>
    <mergeCell ref="A18:D18"/>
    <mergeCell ref="B19:D19"/>
    <mergeCell ref="A32:A38"/>
    <mergeCell ref="B32:B38"/>
    <mergeCell ref="C32:D32"/>
    <mergeCell ref="E32:E38"/>
    <mergeCell ref="F32:F38"/>
    <mergeCell ref="C33:D33"/>
    <mergeCell ref="C34:D34"/>
    <mergeCell ref="C35:D35"/>
    <mergeCell ref="C36:D36"/>
    <mergeCell ref="C37:D37"/>
    <mergeCell ref="C38:D38"/>
    <mergeCell ref="A39:A43"/>
    <mergeCell ref="A129:A137"/>
    <mergeCell ref="C135:D135"/>
    <mergeCell ref="A138:D138"/>
    <mergeCell ref="A139:D139"/>
    <mergeCell ref="G129:G137"/>
    <mergeCell ref="C126:D126"/>
    <mergeCell ref="E120:E126"/>
    <mergeCell ref="F120:F126"/>
    <mergeCell ref="G120:G126"/>
    <mergeCell ref="B128:D128"/>
    <mergeCell ref="H129:H137"/>
    <mergeCell ref="C130:D130"/>
    <mergeCell ref="C131:D131"/>
    <mergeCell ref="C132:D132"/>
    <mergeCell ref="C133:D133"/>
    <mergeCell ref="C136:D136"/>
    <mergeCell ref="C137:D137"/>
    <mergeCell ref="B129:B137"/>
    <mergeCell ref="C129:D129"/>
    <mergeCell ref="E129:E137"/>
    <mergeCell ref="F129:F137"/>
    <mergeCell ref="H120:H126"/>
    <mergeCell ref="C121:D121"/>
    <mergeCell ref="C122:D122"/>
    <mergeCell ref="C123:D123"/>
    <mergeCell ref="C124:D124"/>
    <mergeCell ref="F39:F43"/>
    <mergeCell ref="G39:G43"/>
    <mergeCell ref="H39:H43"/>
    <mergeCell ref="C40:D40"/>
    <mergeCell ref="C41:D41"/>
    <mergeCell ref="C42:D42"/>
    <mergeCell ref="C43:D43"/>
    <mergeCell ref="A118:D118"/>
    <mergeCell ref="A127:D127"/>
    <mergeCell ref="A119:B119"/>
    <mergeCell ref="C119:D119"/>
    <mergeCell ref="C125:D125"/>
    <mergeCell ref="C120:D120"/>
    <mergeCell ref="A120:A126"/>
    <mergeCell ref="B120:B126"/>
    <mergeCell ref="B96:D96"/>
    <mergeCell ref="A95:D95"/>
    <mergeCell ref="A113:A117"/>
    <mergeCell ref="B113:B117"/>
    <mergeCell ref="D62:D63"/>
    <mergeCell ref="B62:B65"/>
    <mergeCell ref="A62:A65"/>
    <mergeCell ref="A44:A49"/>
    <mergeCell ref="B44:B49"/>
    <mergeCell ref="C44:D44"/>
    <mergeCell ref="E44:E49"/>
    <mergeCell ref="F44:F49"/>
    <mergeCell ref="G44:G49"/>
    <mergeCell ref="H44:H49"/>
    <mergeCell ref="C45:D45"/>
    <mergeCell ref="C46:D46"/>
    <mergeCell ref="C47:D47"/>
    <mergeCell ref="C48:D48"/>
    <mergeCell ref="C49:D49"/>
    <mergeCell ref="A50:A55"/>
    <mergeCell ref="B50:B55"/>
    <mergeCell ref="C50:D50"/>
    <mergeCell ref="E50:E55"/>
    <mergeCell ref="F50:F55"/>
    <mergeCell ref="G50:G55"/>
    <mergeCell ref="H50:H55"/>
    <mergeCell ref="C51:D51"/>
    <mergeCell ref="C52:D52"/>
    <mergeCell ref="C53:D53"/>
    <mergeCell ref="C54:D54"/>
    <mergeCell ref="C55:D55"/>
    <mergeCell ref="A56:A61"/>
    <mergeCell ref="B56:B61"/>
    <mergeCell ref="C56:D56"/>
    <mergeCell ref="E56:E61"/>
    <mergeCell ref="F56:F61"/>
    <mergeCell ref="G56:G61"/>
    <mergeCell ref="H56:H61"/>
    <mergeCell ref="C57:D57"/>
    <mergeCell ref="C58:D58"/>
    <mergeCell ref="C59:D59"/>
    <mergeCell ref="C60:D60"/>
    <mergeCell ref="C61:D61"/>
    <mergeCell ref="A70:A76"/>
    <mergeCell ref="B70:B76"/>
    <mergeCell ref="C70:D70"/>
    <mergeCell ref="E70:E76"/>
    <mergeCell ref="F70:F76"/>
    <mergeCell ref="G70:G76"/>
    <mergeCell ref="H70:H76"/>
    <mergeCell ref="C71:D71"/>
    <mergeCell ref="C72:D72"/>
    <mergeCell ref="C73:D73"/>
    <mergeCell ref="C74:D74"/>
    <mergeCell ref="C75:D75"/>
    <mergeCell ref="C76:D76"/>
    <mergeCell ref="G84:G90"/>
    <mergeCell ref="H84:H90"/>
    <mergeCell ref="C85:D85"/>
    <mergeCell ref="C86:D86"/>
    <mergeCell ref="C87:D87"/>
    <mergeCell ref="C88:D88"/>
    <mergeCell ref="C89:D89"/>
    <mergeCell ref="C90:D90"/>
    <mergeCell ref="A77:A83"/>
    <mergeCell ref="B77:B83"/>
    <mergeCell ref="C77:D77"/>
    <mergeCell ref="E77:E83"/>
    <mergeCell ref="F77:F83"/>
    <mergeCell ref="G77:G83"/>
    <mergeCell ref="H77:H83"/>
    <mergeCell ref="C78:D78"/>
    <mergeCell ref="C79:D79"/>
    <mergeCell ref="C80:D80"/>
    <mergeCell ref="C81:D81"/>
    <mergeCell ref="C82:D82"/>
    <mergeCell ref="C83:D83"/>
    <mergeCell ref="A66:A69"/>
    <mergeCell ref="B66:B69"/>
    <mergeCell ref="D66:D67"/>
    <mergeCell ref="E66:E69"/>
    <mergeCell ref="F66:F69"/>
    <mergeCell ref="G66:G69"/>
    <mergeCell ref="H66:H69"/>
    <mergeCell ref="D68:D69"/>
    <mergeCell ref="A97:A101"/>
    <mergeCell ref="B97:B101"/>
    <mergeCell ref="C97:D97"/>
    <mergeCell ref="E97:E101"/>
    <mergeCell ref="F97:F101"/>
    <mergeCell ref="G97:G101"/>
    <mergeCell ref="H97:H101"/>
    <mergeCell ref="C98:D98"/>
    <mergeCell ref="C99:D99"/>
    <mergeCell ref="C100:D100"/>
    <mergeCell ref="C101:D101"/>
    <mergeCell ref="A84:A90"/>
    <mergeCell ref="B84:B90"/>
    <mergeCell ref="C84:D84"/>
    <mergeCell ref="E84:E90"/>
    <mergeCell ref="F84:F90"/>
    <mergeCell ref="A107:A112"/>
    <mergeCell ref="B107:B112"/>
    <mergeCell ref="C107:D107"/>
    <mergeCell ref="E107:E112"/>
    <mergeCell ref="F107:F112"/>
    <mergeCell ref="G107:G112"/>
    <mergeCell ref="H107:H112"/>
    <mergeCell ref="C108:D108"/>
    <mergeCell ref="C109:D109"/>
    <mergeCell ref="C110:D110"/>
    <mergeCell ref="C111:D111"/>
    <mergeCell ref="C112:D112"/>
    <mergeCell ref="A102:A106"/>
    <mergeCell ref="B102:B106"/>
    <mergeCell ref="C102:D102"/>
    <mergeCell ref="E102:E106"/>
    <mergeCell ref="F102:F106"/>
    <mergeCell ref="G102:G106"/>
    <mergeCell ref="H102:H106"/>
    <mergeCell ref="C103:D103"/>
    <mergeCell ref="C104:D104"/>
    <mergeCell ref="C105:D105"/>
    <mergeCell ref="C106:D106"/>
    <mergeCell ref="C113:D113"/>
    <mergeCell ref="E113:E117"/>
    <mergeCell ref="F113:F117"/>
    <mergeCell ref="G113:G117"/>
    <mergeCell ref="H113:H117"/>
    <mergeCell ref="C114:D114"/>
    <mergeCell ref="C115:D115"/>
    <mergeCell ref="C116:D116"/>
    <mergeCell ref="C117:D117"/>
  </mergeCells>
  <printOptions horizontalCentered="1"/>
  <pageMargins left="0.19685039370078741" right="0.11811023622047245" top="0.55118110236220474" bottom="0.15748031496062992" header="0.31496062992125984" footer="0.31496062992125984"/>
  <pageSetup paperSize="9" scale="94" orientation="landscape" verticalDpi="0" r:id="rId1"/>
  <headerFooter differentFirst="1" alignWithMargins="0"/>
  <rowBreaks count="7" manualBreakCount="7">
    <brk id="24" max="16383" man="1"/>
    <brk id="43" max="16383" man="1"/>
    <brk id="61" max="16383" man="1"/>
    <brk id="76" max="16383" man="1"/>
    <brk id="95" max="16383" man="1"/>
    <brk id="112" max="16383" man="1"/>
    <brk id="1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9" workbookViewId="0">
      <selection activeCell="J37" sqref="J37"/>
    </sheetView>
  </sheetViews>
  <sheetFormatPr defaultRowHeight="14.25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3.25">
      <c r="A1" s="138" t="s">
        <v>7</v>
      </c>
      <c r="B1" s="138"/>
      <c r="C1" s="138"/>
      <c r="D1" s="138"/>
      <c r="E1" s="138"/>
      <c r="F1" s="138"/>
      <c r="G1" s="138"/>
      <c r="H1" s="138"/>
    </row>
    <row r="2" spans="1:8" s="2" customFormat="1" ht="23.25">
      <c r="A2" s="138" t="s">
        <v>6</v>
      </c>
      <c r="B2" s="138"/>
      <c r="C2" s="138"/>
      <c r="D2" s="138"/>
      <c r="E2" s="138"/>
      <c r="F2" s="138"/>
      <c r="G2" s="138"/>
      <c r="H2" s="138"/>
    </row>
    <row r="3" spans="1:8" s="2" customFormat="1" ht="23.25">
      <c r="A3" s="139" t="s">
        <v>8</v>
      </c>
      <c r="B3" s="139"/>
      <c r="C3" s="139"/>
      <c r="D3" s="139"/>
      <c r="E3" s="139"/>
      <c r="F3" s="139"/>
      <c r="G3" s="139"/>
      <c r="H3" s="139"/>
    </row>
    <row r="5" spans="1:8" ht="42">
      <c r="A5" s="192" t="s">
        <v>33</v>
      </c>
      <c r="B5" s="192" t="s">
        <v>17</v>
      </c>
      <c r="C5" s="193" t="s">
        <v>34</v>
      </c>
      <c r="D5" s="194"/>
      <c r="E5" s="195"/>
      <c r="F5" s="9" t="s">
        <v>35</v>
      </c>
    </row>
    <row r="6" spans="1:8" ht="21">
      <c r="A6" s="192"/>
      <c r="B6" s="192"/>
      <c r="C6" s="10" t="s">
        <v>19</v>
      </c>
      <c r="D6" s="11" t="s">
        <v>36</v>
      </c>
      <c r="E6" s="196" t="s">
        <v>37</v>
      </c>
      <c r="F6" s="187" t="s">
        <v>38</v>
      </c>
    </row>
    <row r="7" spans="1:8" ht="42">
      <c r="A7" s="192"/>
      <c r="B7" s="192"/>
      <c r="C7" s="12" t="s">
        <v>20</v>
      </c>
      <c r="D7" s="13" t="s">
        <v>39</v>
      </c>
      <c r="E7" s="197"/>
      <c r="F7" s="188"/>
    </row>
    <row r="8" spans="1:8" ht="21">
      <c r="A8" s="14" t="s">
        <v>40</v>
      </c>
      <c r="B8" s="189" t="s">
        <v>41</v>
      </c>
      <c r="C8" s="189"/>
      <c r="D8" s="189"/>
      <c r="E8" s="189"/>
      <c r="F8" s="15" t="str">
        <f>+E9</f>
        <v>ไม่ผ่าน</v>
      </c>
    </row>
    <row r="9" spans="1:8" ht="105">
      <c r="A9" s="33" t="s">
        <v>42</v>
      </c>
      <c r="B9" s="17" t="s">
        <v>43</v>
      </c>
      <c r="C9" s="181"/>
      <c r="D9" s="182"/>
      <c r="E9" s="18" t="str">
        <f>IF(J9=3,"ผ่าน","ไม่ผ่าน")</f>
        <v>ไม่ผ่าน</v>
      </c>
      <c r="F9" s="19"/>
    </row>
    <row r="10" spans="1:8" ht="42">
      <c r="A10" s="20" t="s">
        <v>44</v>
      </c>
      <c r="B10" s="17" t="s">
        <v>43</v>
      </c>
      <c r="C10" s="198"/>
      <c r="D10" s="199"/>
      <c r="E10" s="17" t="s">
        <v>45</v>
      </c>
      <c r="F10" s="19"/>
    </row>
    <row r="11" spans="1:8" ht="42">
      <c r="A11" s="20" t="s">
        <v>46</v>
      </c>
      <c r="B11" s="17" t="s">
        <v>43</v>
      </c>
      <c r="C11" s="181"/>
      <c r="D11" s="182"/>
      <c r="E11" s="17" t="s">
        <v>47</v>
      </c>
      <c r="F11" s="19"/>
    </row>
    <row r="12" spans="1:8" ht="42">
      <c r="A12" s="20" t="s">
        <v>48</v>
      </c>
      <c r="B12" s="17" t="s">
        <v>43</v>
      </c>
      <c r="C12" s="181"/>
      <c r="D12" s="182"/>
      <c r="E12" s="17" t="s">
        <v>47</v>
      </c>
      <c r="F12" s="19"/>
    </row>
    <row r="13" spans="1:8" ht="21">
      <c r="A13" s="14" t="s">
        <v>49</v>
      </c>
      <c r="B13" s="161" t="s">
        <v>41</v>
      </c>
      <c r="C13" s="161"/>
      <c r="D13" s="161"/>
      <c r="E13" s="161"/>
      <c r="F13" s="21">
        <f>(E14+E15)/2</f>
        <v>0</v>
      </c>
    </row>
    <row r="14" spans="1:8" ht="42">
      <c r="A14" s="16" t="s">
        <v>50</v>
      </c>
      <c r="B14" s="22" t="s">
        <v>51</v>
      </c>
      <c r="C14" s="190">
        <v>0</v>
      </c>
      <c r="D14" s="191"/>
      <c r="E14" s="23">
        <f>+C14</f>
        <v>0</v>
      </c>
      <c r="F14" s="24"/>
    </row>
    <row r="15" spans="1:8" ht="63">
      <c r="A15" s="16" t="s">
        <v>52</v>
      </c>
      <c r="B15" s="22" t="s">
        <v>51</v>
      </c>
      <c r="C15" s="185">
        <v>0</v>
      </c>
      <c r="D15" s="186"/>
      <c r="E15" s="23">
        <f>+C15</f>
        <v>0</v>
      </c>
      <c r="F15" s="19"/>
    </row>
    <row r="16" spans="1:8" ht="21">
      <c r="A16" s="25" t="s">
        <v>53</v>
      </c>
      <c r="B16" s="161" t="s">
        <v>41</v>
      </c>
      <c r="C16" s="161"/>
      <c r="D16" s="161"/>
      <c r="E16" s="161"/>
      <c r="F16" s="21">
        <f>(E17+E18+E19)/3</f>
        <v>2.6666666666666665</v>
      </c>
    </row>
    <row r="17" spans="1:6" ht="21">
      <c r="A17" s="26" t="s">
        <v>54</v>
      </c>
      <c r="B17" s="22" t="s">
        <v>51</v>
      </c>
      <c r="C17" s="181"/>
      <c r="D17" s="182"/>
      <c r="E17" s="22">
        <v>2</v>
      </c>
      <c r="F17" s="24"/>
    </row>
    <row r="18" spans="1:6" ht="21">
      <c r="A18" s="26" t="s">
        <v>55</v>
      </c>
      <c r="B18" s="22" t="s">
        <v>51</v>
      </c>
      <c r="C18" s="181"/>
      <c r="D18" s="182"/>
      <c r="E18" s="22">
        <v>1</v>
      </c>
      <c r="F18" s="24"/>
    </row>
    <row r="19" spans="1:6" ht="21">
      <c r="A19" s="26" t="s">
        <v>56</v>
      </c>
      <c r="B19" s="22" t="s">
        <v>51</v>
      </c>
      <c r="C19" s="181"/>
      <c r="D19" s="182"/>
      <c r="E19" s="22">
        <v>5</v>
      </c>
      <c r="F19" s="24"/>
    </row>
    <row r="20" spans="1:6" ht="21">
      <c r="A20" s="25" t="s">
        <v>57</v>
      </c>
      <c r="B20" s="161" t="s">
        <v>41</v>
      </c>
      <c r="C20" s="161"/>
      <c r="D20" s="161"/>
      <c r="E20" s="161"/>
      <c r="F20" s="21">
        <f>(E21+E22+E29)/3</f>
        <v>1.2037037037037037</v>
      </c>
    </row>
    <row r="21" spans="1:6" ht="21">
      <c r="A21" s="26" t="s">
        <v>58</v>
      </c>
      <c r="B21" s="27" t="s">
        <v>51</v>
      </c>
      <c r="C21" s="181"/>
      <c r="D21" s="182"/>
      <c r="E21" s="27">
        <v>0</v>
      </c>
      <c r="F21" s="24"/>
    </row>
    <row r="22" spans="1:6" ht="21">
      <c r="A22" s="28" t="s">
        <v>59</v>
      </c>
      <c r="B22" s="29"/>
      <c r="C22" s="30"/>
      <c r="D22" s="30"/>
      <c r="E22" s="31">
        <f>(E23+E25+E27)/3</f>
        <v>3.6111111111111112</v>
      </c>
      <c r="F22" s="32"/>
    </row>
    <row r="23" spans="1:6" ht="21" customHeight="1">
      <c r="A23" s="40" t="s">
        <v>60</v>
      </c>
      <c r="B23" s="178">
        <v>0</v>
      </c>
      <c r="C23" s="34">
        <v>2</v>
      </c>
      <c r="D23" s="179">
        <f>(C23*100/C24)</f>
        <v>40</v>
      </c>
      <c r="E23" s="174">
        <f>IF(D23&gt;=20,5,(D23*5)/20)</f>
        <v>5</v>
      </c>
      <c r="F23" s="184"/>
    </row>
    <row r="24" spans="1:6" ht="21">
      <c r="A24" s="48"/>
      <c r="B24" s="178"/>
      <c r="C24" s="34">
        <v>5</v>
      </c>
      <c r="D24" s="180"/>
      <c r="E24" s="175"/>
      <c r="F24" s="184"/>
    </row>
    <row r="25" spans="1:6" ht="21" customHeight="1">
      <c r="A25" s="40" t="s">
        <v>61</v>
      </c>
      <c r="B25" s="178">
        <v>0</v>
      </c>
      <c r="C25" s="34">
        <v>2</v>
      </c>
      <c r="D25" s="179">
        <f>C25*100/C26</f>
        <v>40</v>
      </c>
      <c r="E25" s="174">
        <f>IF(D25&gt;=60,5,(D25*5)/60)</f>
        <v>3.3333333333333335</v>
      </c>
      <c r="F25" s="184"/>
    </row>
    <row r="26" spans="1:6" ht="21">
      <c r="A26" s="48"/>
      <c r="B26" s="178"/>
      <c r="C26" s="34">
        <v>5</v>
      </c>
      <c r="D26" s="180"/>
      <c r="E26" s="175"/>
      <c r="F26" s="184"/>
    </row>
    <row r="27" spans="1:6" ht="21" customHeight="1">
      <c r="A27" s="49" t="s">
        <v>62</v>
      </c>
      <c r="B27" s="178">
        <v>0</v>
      </c>
      <c r="C27" s="35">
        <v>0.5</v>
      </c>
      <c r="D27" s="179">
        <f>C27*100/C28</f>
        <v>10</v>
      </c>
      <c r="E27" s="174">
        <f>IF(D27&gt;=20,5,(D27*5)/20)</f>
        <v>2.5</v>
      </c>
      <c r="F27" s="184"/>
    </row>
    <row r="28" spans="1:6" ht="21">
      <c r="A28" s="50"/>
      <c r="B28" s="178"/>
      <c r="C28" s="36">
        <v>5</v>
      </c>
      <c r="D28" s="180"/>
      <c r="E28" s="175"/>
      <c r="F28" s="184"/>
    </row>
    <row r="29" spans="1:6" ht="21">
      <c r="A29" s="16" t="s">
        <v>63</v>
      </c>
      <c r="B29" s="27" t="s">
        <v>51</v>
      </c>
      <c r="C29" s="181"/>
      <c r="D29" s="182"/>
      <c r="E29" s="27">
        <v>0</v>
      </c>
      <c r="F29" s="24"/>
    </row>
    <row r="30" spans="1:6" ht="42">
      <c r="A30" s="25" t="s">
        <v>64</v>
      </c>
      <c r="B30" s="183" t="s">
        <v>41</v>
      </c>
      <c r="C30" s="183"/>
      <c r="D30" s="183"/>
      <c r="E30" s="183"/>
      <c r="F30" s="37">
        <f>(E31+E32+E33+E34)/4</f>
        <v>0</v>
      </c>
    </row>
    <row r="31" spans="1:6" ht="21">
      <c r="A31" s="26" t="s">
        <v>65</v>
      </c>
      <c r="B31" s="27" t="s">
        <v>51</v>
      </c>
      <c r="C31" s="181"/>
      <c r="D31" s="182"/>
      <c r="E31" s="27">
        <v>0</v>
      </c>
      <c r="F31" s="24"/>
    </row>
    <row r="32" spans="1:6" ht="42">
      <c r="A32" s="53" t="s">
        <v>66</v>
      </c>
      <c r="B32" s="27" t="s">
        <v>51</v>
      </c>
      <c r="C32" s="181"/>
      <c r="D32" s="182"/>
      <c r="E32" s="27">
        <v>0</v>
      </c>
      <c r="F32" s="24"/>
    </row>
    <row r="33" spans="1:6" ht="21">
      <c r="A33" s="26" t="s">
        <v>67</v>
      </c>
      <c r="B33" s="27" t="s">
        <v>51</v>
      </c>
      <c r="C33" s="181"/>
      <c r="D33" s="182"/>
      <c r="E33" s="27">
        <v>0</v>
      </c>
      <c r="F33" s="24"/>
    </row>
    <row r="34" spans="1:6" ht="21" customHeight="1">
      <c r="A34" s="51" t="s">
        <v>68</v>
      </c>
      <c r="B34" s="172" t="s">
        <v>51</v>
      </c>
      <c r="C34" s="38">
        <f>+M35</f>
        <v>0</v>
      </c>
      <c r="D34" s="174">
        <f>C34*100/C35</f>
        <v>0</v>
      </c>
      <c r="E34" s="176" t="str">
        <f>IF(D34&gt;=100,"5",IF(D34&gt;=95,"4.75",IF(D34&gt;=90,"4.50",IF(D34&gt;=80.01,"4.00",IF(D34&gt;=80,"3.50","0")))))</f>
        <v>0</v>
      </c>
      <c r="F34" s="170"/>
    </row>
    <row r="35" spans="1:6" ht="21">
      <c r="A35" s="52"/>
      <c r="B35" s="173"/>
      <c r="C35" s="38">
        <f>14-L35</f>
        <v>14</v>
      </c>
      <c r="D35" s="175"/>
      <c r="E35" s="177"/>
      <c r="F35" s="171"/>
    </row>
    <row r="36" spans="1:6" ht="84">
      <c r="A36" s="16" t="s">
        <v>69</v>
      </c>
      <c r="B36" s="39" t="s">
        <v>43</v>
      </c>
      <c r="C36" s="159"/>
      <c r="D36" s="160"/>
      <c r="E36" s="39" t="s">
        <v>45</v>
      </c>
      <c r="F36" s="24"/>
    </row>
    <row r="37" spans="1:6" ht="84">
      <c r="A37" s="16" t="s">
        <v>70</v>
      </c>
      <c r="B37" s="39" t="s">
        <v>43</v>
      </c>
      <c r="C37" s="159"/>
      <c r="D37" s="160"/>
      <c r="E37" s="39" t="s">
        <v>47</v>
      </c>
      <c r="F37" s="24"/>
    </row>
    <row r="38" spans="1:6" ht="105">
      <c r="A38" s="16" t="s">
        <v>71</v>
      </c>
      <c r="B38" s="39" t="s">
        <v>43</v>
      </c>
      <c r="C38" s="159"/>
      <c r="D38" s="160"/>
      <c r="E38" s="39" t="s">
        <v>47</v>
      </c>
      <c r="F38" s="24"/>
    </row>
    <row r="39" spans="1:6" ht="105">
      <c r="A39" s="16" t="s">
        <v>72</v>
      </c>
      <c r="B39" s="39" t="s">
        <v>43</v>
      </c>
      <c r="C39" s="159"/>
      <c r="D39" s="160"/>
      <c r="E39" s="39" t="s">
        <v>47</v>
      </c>
      <c r="F39" s="24"/>
    </row>
    <row r="40" spans="1:6" ht="63">
      <c r="A40" s="16" t="s">
        <v>73</v>
      </c>
      <c r="B40" s="39" t="s">
        <v>43</v>
      </c>
      <c r="C40" s="159"/>
      <c r="D40" s="160"/>
      <c r="E40" s="39" t="s">
        <v>47</v>
      </c>
      <c r="F40" s="24"/>
    </row>
    <row r="41" spans="1:6" ht="105">
      <c r="A41" s="16" t="s">
        <v>74</v>
      </c>
      <c r="B41" s="39" t="s">
        <v>43</v>
      </c>
      <c r="C41" s="159"/>
      <c r="D41" s="160"/>
      <c r="E41" s="39" t="s">
        <v>47</v>
      </c>
      <c r="F41" s="24"/>
    </row>
    <row r="42" spans="1:6" ht="84">
      <c r="A42" s="40" t="s">
        <v>75</v>
      </c>
      <c r="B42" s="39" t="s">
        <v>43</v>
      </c>
      <c r="C42" s="159"/>
      <c r="D42" s="160"/>
      <c r="E42" s="39" t="s">
        <v>47</v>
      </c>
      <c r="F42" s="24"/>
    </row>
    <row r="43" spans="1:6" ht="63">
      <c r="A43" s="16" t="s">
        <v>76</v>
      </c>
      <c r="B43" s="39" t="s">
        <v>43</v>
      </c>
      <c r="C43" s="159"/>
      <c r="D43" s="160"/>
      <c r="E43" s="39" t="s">
        <v>47</v>
      </c>
      <c r="F43" s="24"/>
    </row>
    <row r="44" spans="1:6" ht="63">
      <c r="A44" s="16" t="s">
        <v>77</v>
      </c>
      <c r="B44" s="39" t="s">
        <v>43</v>
      </c>
      <c r="C44" s="159"/>
      <c r="D44" s="160"/>
      <c r="E44" s="39" t="s">
        <v>47</v>
      </c>
      <c r="F44" s="24"/>
    </row>
    <row r="45" spans="1:6" ht="84">
      <c r="A45" s="16" t="s">
        <v>78</v>
      </c>
      <c r="B45" s="39" t="s">
        <v>43</v>
      </c>
      <c r="C45" s="159"/>
      <c r="D45" s="160"/>
      <c r="E45" s="39" t="s">
        <v>47</v>
      </c>
      <c r="F45" s="24"/>
    </row>
    <row r="46" spans="1:6" ht="84">
      <c r="A46" s="16" t="s">
        <v>79</v>
      </c>
      <c r="B46" s="39" t="s">
        <v>43</v>
      </c>
      <c r="C46" s="159"/>
      <c r="D46" s="160"/>
      <c r="E46" s="39" t="s">
        <v>45</v>
      </c>
      <c r="F46" s="24"/>
    </row>
    <row r="47" spans="1:6" ht="63">
      <c r="A47" s="40" t="s">
        <v>80</v>
      </c>
      <c r="B47" s="39" t="s">
        <v>43</v>
      </c>
      <c r="C47" s="159"/>
      <c r="D47" s="160"/>
      <c r="E47" s="39" t="s">
        <v>45</v>
      </c>
      <c r="F47" s="24"/>
    </row>
    <row r="48" spans="1:6" ht="42">
      <c r="A48" s="16" t="s">
        <v>81</v>
      </c>
      <c r="B48" s="39" t="s">
        <v>43</v>
      </c>
      <c r="C48" s="159"/>
      <c r="D48" s="160"/>
      <c r="E48" s="39" t="s">
        <v>82</v>
      </c>
      <c r="F48" s="24"/>
    </row>
    <row r="49" spans="1:6" ht="42">
      <c r="A49" s="19" t="s">
        <v>83</v>
      </c>
      <c r="B49" s="39" t="s">
        <v>43</v>
      </c>
      <c r="C49" s="159"/>
      <c r="D49" s="160"/>
      <c r="E49" s="39" t="s">
        <v>82</v>
      </c>
      <c r="F49" s="24"/>
    </row>
    <row r="50" spans="1:6" ht="21">
      <c r="A50" s="25" t="s">
        <v>84</v>
      </c>
      <c r="B50" s="161" t="s">
        <v>41</v>
      </c>
      <c r="C50" s="161"/>
      <c r="D50" s="161"/>
      <c r="E50" s="161"/>
      <c r="F50" s="21">
        <f>E51</f>
        <v>4.5</v>
      </c>
    </row>
    <row r="51" spans="1:6" ht="21">
      <c r="A51" s="26" t="s">
        <v>85</v>
      </c>
      <c r="B51" s="22" t="s">
        <v>51</v>
      </c>
      <c r="C51" s="162"/>
      <c r="D51" s="163"/>
      <c r="E51" s="22">
        <v>4.5</v>
      </c>
      <c r="F51" s="24"/>
    </row>
    <row r="52" spans="1:6" ht="21">
      <c r="A52" s="164" t="s">
        <v>86</v>
      </c>
      <c r="B52" s="165"/>
      <c r="C52" s="41">
        <f>E14+E15+E17+E18+E19+E21+E22+E29+E31+E32+E33+E34+E51</f>
        <v>16.111111111111111</v>
      </c>
      <c r="D52" s="166">
        <f>C52/C53</f>
        <v>1.2393162393162394</v>
      </c>
      <c r="E52" s="168">
        <f>D52</f>
        <v>1.2393162393162394</v>
      </c>
      <c r="F52" s="158"/>
    </row>
    <row r="53" spans="1:6" ht="21">
      <c r="A53" s="164"/>
      <c r="B53" s="165"/>
      <c r="C53" s="42">
        <v>13</v>
      </c>
      <c r="D53" s="167"/>
      <c r="E53" s="169"/>
      <c r="F53" s="158"/>
    </row>
  </sheetData>
  <mergeCells count="64"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25:F26"/>
    <mergeCell ref="B27:B28"/>
    <mergeCell ref="D27:D28"/>
    <mergeCell ref="E27:E28"/>
    <mergeCell ref="F27:F28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4"/>
  <sheetViews>
    <sheetView view="pageBreakPreview" topLeftCell="A21" zoomScale="130" zoomScaleNormal="125" zoomScaleSheetLayoutView="130" workbookViewId="0">
      <selection activeCell="A71" sqref="A71:H73"/>
    </sheetView>
  </sheetViews>
  <sheetFormatPr defaultRowHeight="21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3.25">
      <c r="A1" s="138" t="s">
        <v>100</v>
      </c>
      <c r="B1" s="138"/>
      <c r="C1" s="138"/>
      <c r="D1" s="138"/>
      <c r="E1" s="138"/>
      <c r="F1" s="138"/>
      <c r="G1" s="138"/>
      <c r="H1" s="138"/>
    </row>
    <row r="2" spans="1:11" ht="23.25">
      <c r="A2" s="138" t="s">
        <v>6</v>
      </c>
      <c r="B2" s="138"/>
      <c r="C2" s="138"/>
      <c r="D2" s="138"/>
      <c r="E2" s="138"/>
      <c r="F2" s="138"/>
      <c r="G2" s="138"/>
      <c r="H2" s="138"/>
    </row>
    <row r="3" spans="1:11" ht="23.25">
      <c r="A3" s="139" t="s">
        <v>99</v>
      </c>
      <c r="B3" s="139"/>
      <c r="C3" s="139"/>
      <c r="D3" s="139"/>
      <c r="E3" s="139"/>
      <c r="F3" s="139"/>
      <c r="G3" s="139"/>
      <c r="H3" s="139"/>
    </row>
    <row r="4" spans="1:11" ht="29.25" customHeight="1">
      <c r="A4" s="229" t="s">
        <v>0</v>
      </c>
      <c r="B4" s="229" t="s">
        <v>17</v>
      </c>
      <c r="C4" s="232" t="s">
        <v>18</v>
      </c>
      <c r="D4" s="233"/>
      <c r="E4" s="233"/>
      <c r="F4" s="229" t="s">
        <v>23</v>
      </c>
      <c r="G4" s="234" t="s">
        <v>16</v>
      </c>
      <c r="H4" s="229" t="s">
        <v>1</v>
      </c>
    </row>
    <row r="5" spans="1:11">
      <c r="A5" s="230"/>
      <c r="B5" s="230"/>
      <c r="C5" s="237" t="s">
        <v>24</v>
      </c>
      <c r="D5" s="238"/>
      <c r="E5" s="241" t="s">
        <v>22</v>
      </c>
      <c r="F5" s="230"/>
      <c r="G5" s="235"/>
      <c r="H5" s="230"/>
    </row>
    <row r="6" spans="1:11" ht="21" customHeight="1">
      <c r="A6" s="230"/>
      <c r="B6" s="230"/>
      <c r="C6" s="67" t="s">
        <v>19</v>
      </c>
      <c r="D6" s="241" t="s">
        <v>21</v>
      </c>
      <c r="E6" s="242"/>
      <c r="F6" s="230"/>
      <c r="G6" s="235"/>
      <c r="H6" s="230"/>
    </row>
    <row r="7" spans="1:11">
      <c r="A7" s="231"/>
      <c r="B7" s="231"/>
      <c r="C7" s="67" t="s">
        <v>20</v>
      </c>
      <c r="D7" s="243"/>
      <c r="E7" s="243"/>
      <c r="F7" s="231"/>
      <c r="G7" s="236"/>
      <c r="H7" s="231"/>
    </row>
    <row r="8" spans="1:11" ht="21" customHeight="1">
      <c r="A8" s="61" t="s">
        <v>40</v>
      </c>
      <c r="B8" s="244"/>
      <c r="C8" s="244"/>
      <c r="D8" s="244"/>
      <c r="E8" s="62"/>
      <c r="F8" s="62"/>
      <c r="G8" s="63"/>
      <c r="H8" s="64"/>
    </row>
    <row r="9" spans="1:11">
      <c r="A9" s="123" t="s">
        <v>105</v>
      </c>
      <c r="B9" s="245" t="s">
        <v>91</v>
      </c>
      <c r="C9" s="247" t="s">
        <v>104</v>
      </c>
      <c r="D9" s="248"/>
      <c r="E9" s="245" t="s">
        <v>91</v>
      </c>
      <c r="F9" s="239"/>
      <c r="G9" s="121"/>
      <c r="H9" s="121"/>
      <c r="K9" s="43"/>
    </row>
    <row r="10" spans="1:11" ht="66.75" customHeight="1">
      <c r="A10" s="137"/>
      <c r="B10" s="246"/>
      <c r="C10" s="249"/>
      <c r="D10" s="250"/>
      <c r="E10" s="246"/>
      <c r="F10" s="240"/>
      <c r="G10" s="126"/>
      <c r="H10" s="126"/>
    </row>
    <row r="11" spans="1:11" ht="21" customHeight="1">
      <c r="A11" s="56" t="s">
        <v>101</v>
      </c>
      <c r="B11" s="265" t="s">
        <v>106</v>
      </c>
      <c r="C11" s="266"/>
      <c r="D11" s="266"/>
      <c r="E11" s="267"/>
      <c r="F11" s="44"/>
      <c r="G11" s="45"/>
      <c r="H11" s="46"/>
    </row>
    <row r="12" spans="1:11" ht="21.75" customHeight="1">
      <c r="A12" s="8" t="s">
        <v>94</v>
      </c>
      <c r="B12" s="57" t="s">
        <v>91</v>
      </c>
      <c r="C12" s="275"/>
      <c r="D12" s="276"/>
      <c r="E12" s="57" t="s">
        <v>91</v>
      </c>
      <c r="F12" s="6"/>
      <c r="G12" s="6"/>
      <c r="H12" s="6"/>
      <c r="K12" s="47"/>
    </row>
    <row r="13" spans="1:11" ht="21.75" customHeight="1">
      <c r="A13" s="7" t="s">
        <v>92</v>
      </c>
      <c r="B13" s="57" t="s">
        <v>91</v>
      </c>
      <c r="C13" s="275"/>
      <c r="D13" s="276"/>
      <c r="E13" s="57" t="s">
        <v>91</v>
      </c>
      <c r="F13" s="6"/>
      <c r="G13" s="6"/>
      <c r="H13" s="6"/>
    </row>
    <row r="14" spans="1:11" ht="37.5">
      <c r="A14" s="7" t="s">
        <v>93</v>
      </c>
      <c r="B14" s="57" t="s">
        <v>91</v>
      </c>
      <c r="C14" s="275"/>
      <c r="D14" s="276"/>
      <c r="E14" s="57" t="s">
        <v>91</v>
      </c>
      <c r="F14" s="6"/>
      <c r="G14" s="6"/>
      <c r="H14" s="6"/>
    </row>
    <row r="15" spans="1:11" ht="21" customHeight="1">
      <c r="A15" s="54" t="s">
        <v>102</v>
      </c>
      <c r="B15" s="265" t="s">
        <v>106</v>
      </c>
      <c r="C15" s="266"/>
      <c r="D15" s="266"/>
      <c r="E15" s="267"/>
      <c r="F15" s="44"/>
      <c r="G15" s="45"/>
      <c r="H15" s="46"/>
    </row>
    <row r="16" spans="1:11">
      <c r="A16" s="55" t="s">
        <v>95</v>
      </c>
      <c r="B16" s="57" t="s">
        <v>91</v>
      </c>
      <c r="C16" s="255"/>
      <c r="D16" s="256"/>
      <c r="E16" s="57" t="s">
        <v>91</v>
      </c>
      <c r="F16" s="5"/>
      <c r="G16" s="5"/>
      <c r="H16" s="59"/>
    </row>
    <row r="17" spans="1:8">
      <c r="A17" s="55" t="s">
        <v>96</v>
      </c>
      <c r="B17" s="57" t="s">
        <v>91</v>
      </c>
      <c r="C17" s="255"/>
      <c r="D17" s="256"/>
      <c r="E17" s="57" t="s">
        <v>91</v>
      </c>
      <c r="F17" s="5"/>
      <c r="G17" s="5"/>
      <c r="H17" s="59"/>
    </row>
    <row r="18" spans="1:8" ht="37.5">
      <c r="A18" s="55" t="s">
        <v>97</v>
      </c>
      <c r="B18" s="57" t="s">
        <v>91</v>
      </c>
      <c r="C18" s="255"/>
      <c r="D18" s="256"/>
      <c r="E18" s="57" t="s">
        <v>91</v>
      </c>
      <c r="F18" s="5"/>
      <c r="G18" s="5"/>
      <c r="H18" s="59"/>
    </row>
    <row r="19" spans="1:8">
      <c r="A19" s="55" t="s">
        <v>98</v>
      </c>
      <c r="B19" s="60" t="s">
        <v>91</v>
      </c>
      <c r="C19" s="255"/>
      <c r="D19" s="256"/>
      <c r="E19" s="60" t="s">
        <v>91</v>
      </c>
      <c r="F19" s="5"/>
      <c r="G19" s="5"/>
      <c r="H19" s="59"/>
    </row>
    <row r="20" spans="1:8" ht="56.25">
      <c r="A20" s="55" t="s">
        <v>103</v>
      </c>
      <c r="B20" s="57" t="s">
        <v>91</v>
      </c>
      <c r="C20" s="255"/>
      <c r="D20" s="256"/>
      <c r="E20" s="57" t="s">
        <v>91</v>
      </c>
      <c r="F20" s="5"/>
      <c r="G20" s="5"/>
      <c r="H20" s="59"/>
    </row>
    <row r="21" spans="1:8" ht="37.5">
      <c r="A21" s="55" t="s">
        <v>114</v>
      </c>
      <c r="B21" s="57" t="s">
        <v>91</v>
      </c>
      <c r="C21" s="255"/>
      <c r="D21" s="256"/>
      <c r="E21" s="57" t="s">
        <v>91</v>
      </c>
      <c r="F21" s="5"/>
      <c r="G21" s="5"/>
      <c r="H21" s="59"/>
    </row>
    <row r="22" spans="1:8" ht="37.5">
      <c r="A22" s="55" t="s">
        <v>115</v>
      </c>
      <c r="B22" s="57" t="s">
        <v>91</v>
      </c>
      <c r="C22" s="255"/>
      <c r="D22" s="256"/>
      <c r="E22" s="57" t="s">
        <v>91</v>
      </c>
      <c r="F22" s="5"/>
      <c r="G22" s="5"/>
      <c r="H22" s="59"/>
    </row>
    <row r="23" spans="1:8" ht="37.5">
      <c r="A23" s="55" t="s">
        <v>116</v>
      </c>
      <c r="B23" s="57" t="s">
        <v>91</v>
      </c>
      <c r="C23" s="255"/>
      <c r="D23" s="256"/>
      <c r="E23" s="57" t="s">
        <v>91</v>
      </c>
      <c r="F23" s="5"/>
      <c r="G23" s="5"/>
      <c r="H23" s="59"/>
    </row>
    <row r="24" spans="1:8" ht="42" customHeight="1">
      <c r="A24" s="55" t="s">
        <v>117</v>
      </c>
      <c r="B24" s="57" t="s">
        <v>91</v>
      </c>
      <c r="C24" s="255"/>
      <c r="D24" s="256"/>
      <c r="E24" s="57" t="s">
        <v>91</v>
      </c>
      <c r="F24" s="5"/>
      <c r="G24" s="5"/>
      <c r="H24" s="59"/>
    </row>
    <row r="25" spans="1:8" ht="56.25">
      <c r="A25" s="55" t="s">
        <v>118</v>
      </c>
      <c r="B25" s="57" t="s">
        <v>91</v>
      </c>
      <c r="C25" s="255"/>
      <c r="D25" s="256"/>
      <c r="E25" s="57" t="s">
        <v>91</v>
      </c>
      <c r="F25" s="5"/>
      <c r="G25" s="5"/>
      <c r="H25" s="59"/>
    </row>
    <row r="26" spans="1:8" ht="37.5">
      <c r="A26" s="58" t="s">
        <v>119</v>
      </c>
      <c r="B26" s="57" t="s">
        <v>91</v>
      </c>
      <c r="C26" s="257"/>
      <c r="D26" s="258"/>
      <c r="E26" s="57" t="s">
        <v>91</v>
      </c>
      <c r="F26" s="5"/>
      <c r="G26" s="5"/>
      <c r="H26" s="59"/>
    </row>
    <row r="27" spans="1:8" ht="18.95" customHeight="1">
      <c r="A27" s="203" t="s">
        <v>87</v>
      </c>
      <c r="B27" s="204"/>
      <c r="C27" s="204"/>
      <c r="D27" s="205"/>
      <c r="E27" s="71" t="str">
        <f>+E9</f>
        <v>ผ่าน/ไม่ผ่าน</v>
      </c>
      <c r="F27" s="72"/>
      <c r="G27" s="65"/>
      <c r="H27" s="66"/>
    </row>
    <row r="28" spans="1:8" ht="21" customHeight="1">
      <c r="A28" s="61" t="s">
        <v>5</v>
      </c>
      <c r="B28" s="244"/>
      <c r="C28" s="244"/>
      <c r="D28" s="244"/>
      <c r="E28" s="62"/>
      <c r="F28" s="62"/>
      <c r="G28" s="63"/>
      <c r="H28" s="64"/>
    </row>
    <row r="29" spans="1:8" ht="22.5" customHeight="1">
      <c r="A29" s="268" t="s">
        <v>107</v>
      </c>
      <c r="B29" s="245" t="s">
        <v>51</v>
      </c>
      <c r="C29" s="5"/>
      <c r="D29" s="121"/>
      <c r="E29" s="252"/>
      <c r="F29" s="121"/>
      <c r="G29" s="121"/>
      <c r="H29" s="121"/>
    </row>
    <row r="30" spans="1:8" ht="23.25" customHeight="1">
      <c r="A30" s="269"/>
      <c r="B30" s="251"/>
      <c r="C30" s="5"/>
      <c r="D30" s="126"/>
      <c r="E30" s="254"/>
      <c r="F30" s="122"/>
      <c r="G30" s="122"/>
      <c r="H30" s="122"/>
    </row>
    <row r="31" spans="1:8" ht="21.75" customHeight="1">
      <c r="A31" s="270" t="s">
        <v>108</v>
      </c>
      <c r="B31" s="245" t="s">
        <v>51</v>
      </c>
      <c r="C31" s="5"/>
      <c r="D31" s="121"/>
      <c r="E31" s="252"/>
      <c r="F31" s="121"/>
      <c r="G31" s="121"/>
      <c r="H31" s="121"/>
    </row>
    <row r="32" spans="1:8">
      <c r="A32" s="271"/>
      <c r="B32" s="251"/>
      <c r="C32" s="5"/>
      <c r="D32" s="126"/>
      <c r="E32" s="253"/>
      <c r="F32" s="122"/>
      <c r="G32" s="122"/>
      <c r="H32" s="122"/>
    </row>
    <row r="33" spans="1:8">
      <c r="A33" s="271"/>
      <c r="B33" s="251"/>
      <c r="C33" s="5"/>
      <c r="D33" s="121"/>
      <c r="E33" s="253"/>
      <c r="F33" s="122"/>
      <c r="G33" s="122"/>
      <c r="H33" s="122"/>
    </row>
    <row r="34" spans="1:8">
      <c r="A34" s="272"/>
      <c r="B34" s="251"/>
      <c r="C34" s="5"/>
      <c r="D34" s="126"/>
      <c r="E34" s="254"/>
      <c r="F34" s="126"/>
      <c r="G34" s="126"/>
      <c r="H34" s="126"/>
    </row>
    <row r="35" spans="1:8" ht="18.95" customHeight="1">
      <c r="A35" s="203" t="s">
        <v>9</v>
      </c>
      <c r="B35" s="204"/>
      <c r="C35" s="204"/>
      <c r="D35" s="205"/>
      <c r="E35" s="71">
        <v>0</v>
      </c>
      <c r="F35" s="68"/>
      <c r="G35" s="69"/>
      <c r="H35" s="70"/>
    </row>
    <row r="36" spans="1:8" ht="21" customHeight="1">
      <c r="A36" s="61" t="s">
        <v>53</v>
      </c>
      <c r="B36" s="244"/>
      <c r="C36" s="244"/>
      <c r="D36" s="244"/>
      <c r="E36" s="62"/>
      <c r="F36" s="62"/>
      <c r="G36" s="63"/>
      <c r="H36" s="64"/>
    </row>
    <row r="37" spans="1:8" ht="18.95" customHeight="1">
      <c r="A37" s="216" t="s">
        <v>111</v>
      </c>
      <c r="B37" s="219" t="s">
        <v>51</v>
      </c>
      <c r="C37" s="224" t="s">
        <v>139</v>
      </c>
      <c r="D37" s="225"/>
      <c r="E37" s="219" t="s">
        <v>51</v>
      </c>
      <c r="F37" s="219"/>
      <c r="G37" s="219"/>
      <c r="H37" s="219"/>
    </row>
    <row r="38" spans="1:8" ht="20.25" customHeight="1">
      <c r="A38" s="218"/>
      <c r="B38" s="221"/>
      <c r="C38" s="227" t="s">
        <v>140</v>
      </c>
      <c r="D38" s="228"/>
      <c r="E38" s="221"/>
      <c r="F38" s="221"/>
      <c r="G38" s="221"/>
      <c r="H38" s="221"/>
    </row>
    <row r="39" spans="1:8" ht="36.950000000000003" customHeight="1">
      <c r="A39" s="216" t="s">
        <v>112</v>
      </c>
      <c r="B39" s="219" t="s">
        <v>51</v>
      </c>
      <c r="C39" s="224" t="s">
        <v>141</v>
      </c>
      <c r="D39" s="225"/>
      <c r="E39" s="219" t="s">
        <v>51</v>
      </c>
      <c r="F39" s="219"/>
      <c r="G39" s="219"/>
      <c r="H39" s="219"/>
    </row>
    <row r="40" spans="1:8" ht="36.950000000000003" customHeight="1">
      <c r="A40" s="217"/>
      <c r="B40" s="220"/>
      <c r="C40" s="206" t="s">
        <v>142</v>
      </c>
      <c r="D40" s="207"/>
      <c r="E40" s="220"/>
      <c r="F40" s="220"/>
      <c r="G40" s="220"/>
      <c r="H40" s="220"/>
    </row>
    <row r="41" spans="1:8" ht="36.950000000000003" customHeight="1">
      <c r="A41" s="218"/>
      <c r="B41" s="221"/>
      <c r="C41" s="227" t="s">
        <v>143</v>
      </c>
      <c r="D41" s="228"/>
      <c r="E41" s="221"/>
      <c r="F41" s="221"/>
      <c r="G41" s="221"/>
      <c r="H41" s="221"/>
    </row>
    <row r="42" spans="1:8" ht="21.75" customHeight="1">
      <c r="A42" s="216" t="s">
        <v>113</v>
      </c>
      <c r="B42" s="219" t="s">
        <v>51</v>
      </c>
      <c r="C42" s="224" t="s">
        <v>146</v>
      </c>
      <c r="D42" s="225"/>
      <c r="E42" s="219" t="s">
        <v>51</v>
      </c>
      <c r="F42" s="219"/>
      <c r="G42" s="219"/>
      <c r="H42" s="219"/>
    </row>
    <row r="43" spans="1:8" ht="20.25" customHeight="1">
      <c r="A43" s="217"/>
      <c r="B43" s="220"/>
      <c r="C43" s="206" t="s">
        <v>145</v>
      </c>
      <c r="D43" s="207"/>
      <c r="E43" s="220"/>
      <c r="F43" s="220"/>
      <c r="G43" s="220"/>
      <c r="H43" s="220"/>
    </row>
    <row r="44" spans="1:8" ht="37.5" customHeight="1">
      <c r="A44" s="218"/>
      <c r="B44" s="221"/>
      <c r="C44" s="227" t="s">
        <v>144</v>
      </c>
      <c r="D44" s="228"/>
      <c r="E44" s="221"/>
      <c r="F44" s="221"/>
      <c r="G44" s="221"/>
      <c r="H44" s="221"/>
    </row>
    <row r="45" spans="1:8" ht="18.95" customHeight="1">
      <c r="A45" s="203" t="s">
        <v>88</v>
      </c>
      <c r="B45" s="204"/>
      <c r="C45" s="204"/>
      <c r="D45" s="205"/>
      <c r="E45" s="71">
        <v>0</v>
      </c>
      <c r="F45" s="68"/>
      <c r="G45" s="69"/>
      <c r="H45" s="70"/>
    </row>
    <row r="46" spans="1:8">
      <c r="A46" s="280" t="s">
        <v>32</v>
      </c>
      <c r="B46" s="244"/>
      <c r="C46" s="244"/>
      <c r="D46" s="244"/>
      <c r="E46" s="62"/>
      <c r="F46" s="62"/>
      <c r="G46" s="63"/>
      <c r="H46" s="64"/>
    </row>
    <row r="47" spans="1:8" ht="32.25" customHeight="1">
      <c r="A47" s="216" t="s">
        <v>109</v>
      </c>
      <c r="B47" s="219" t="s">
        <v>51</v>
      </c>
      <c r="C47" s="206" t="s">
        <v>147</v>
      </c>
      <c r="D47" s="207"/>
      <c r="E47" s="219" t="s">
        <v>51</v>
      </c>
      <c r="F47" s="219"/>
      <c r="G47" s="219"/>
      <c r="H47" s="219"/>
    </row>
    <row r="48" spans="1:8" ht="18.95" customHeight="1">
      <c r="A48" s="217"/>
      <c r="B48" s="220"/>
      <c r="C48" s="206" t="s">
        <v>148</v>
      </c>
      <c r="D48" s="207"/>
      <c r="E48" s="220"/>
      <c r="F48" s="220"/>
      <c r="G48" s="220"/>
      <c r="H48" s="220"/>
    </row>
    <row r="49" spans="1:12" ht="18.95" customHeight="1">
      <c r="A49" s="218"/>
      <c r="B49" s="221"/>
      <c r="C49" s="206" t="s">
        <v>149</v>
      </c>
      <c r="D49" s="207"/>
      <c r="E49" s="221"/>
      <c r="F49" s="221"/>
      <c r="G49" s="221"/>
      <c r="H49" s="221"/>
    </row>
    <row r="50" spans="1:12" ht="18.95" customHeight="1">
      <c r="A50" s="73" t="s">
        <v>110</v>
      </c>
      <c r="B50" s="74" t="s">
        <v>51</v>
      </c>
      <c r="C50" s="273"/>
      <c r="D50" s="274"/>
      <c r="E50" s="74" t="s">
        <v>51</v>
      </c>
      <c r="F50" s="3"/>
      <c r="G50" s="3"/>
      <c r="H50" s="3"/>
    </row>
    <row r="51" spans="1:12" ht="18.95" customHeight="1">
      <c r="A51" s="277" t="s">
        <v>165</v>
      </c>
      <c r="B51" s="259" t="s">
        <v>51</v>
      </c>
      <c r="C51" s="5"/>
      <c r="D51" s="121"/>
      <c r="E51" s="259" t="s">
        <v>51</v>
      </c>
      <c r="F51" s="121"/>
      <c r="G51" s="121"/>
      <c r="H51" s="121"/>
      <c r="L51" s="43"/>
    </row>
    <row r="52" spans="1:12" ht="18.95" customHeight="1">
      <c r="A52" s="278"/>
      <c r="B52" s="260"/>
      <c r="C52" s="5"/>
      <c r="D52" s="126"/>
      <c r="E52" s="260"/>
      <c r="F52" s="122"/>
      <c r="G52" s="122"/>
      <c r="H52" s="122"/>
      <c r="L52" s="43"/>
    </row>
    <row r="53" spans="1:12" ht="18.95" customHeight="1">
      <c r="A53" s="278"/>
      <c r="B53" s="260"/>
      <c r="C53" s="5"/>
      <c r="D53" s="121"/>
      <c r="E53" s="260"/>
      <c r="F53" s="122"/>
      <c r="G53" s="122"/>
      <c r="H53" s="122"/>
      <c r="L53" s="43"/>
    </row>
    <row r="54" spans="1:12" ht="18.95" customHeight="1">
      <c r="A54" s="279"/>
      <c r="B54" s="261"/>
      <c r="C54" s="5"/>
      <c r="D54" s="126"/>
      <c r="E54" s="261"/>
      <c r="F54" s="126"/>
      <c r="G54" s="126"/>
      <c r="H54" s="126"/>
      <c r="L54" s="43"/>
    </row>
    <row r="55" spans="1:12" ht="18.75" customHeight="1">
      <c r="A55" s="277" t="s">
        <v>120</v>
      </c>
      <c r="B55" s="259" t="s">
        <v>51</v>
      </c>
      <c r="C55" s="5"/>
      <c r="D55" s="121"/>
      <c r="E55" s="259" t="s">
        <v>51</v>
      </c>
      <c r="F55" s="121"/>
      <c r="G55" s="121"/>
      <c r="H55" s="121"/>
      <c r="L55" s="43"/>
    </row>
    <row r="56" spans="1:12" ht="18.75" customHeight="1">
      <c r="A56" s="278"/>
      <c r="B56" s="260"/>
      <c r="C56" s="5"/>
      <c r="D56" s="126"/>
      <c r="E56" s="260"/>
      <c r="F56" s="122"/>
      <c r="G56" s="122"/>
      <c r="H56" s="122"/>
    </row>
    <row r="57" spans="1:12" ht="18.75" customHeight="1">
      <c r="A57" s="278"/>
      <c r="B57" s="260"/>
      <c r="C57" s="5"/>
      <c r="D57" s="121"/>
      <c r="E57" s="260"/>
      <c r="F57" s="122"/>
      <c r="G57" s="122"/>
      <c r="H57" s="122"/>
    </row>
    <row r="58" spans="1:12" ht="18.75" customHeight="1">
      <c r="A58" s="279"/>
      <c r="B58" s="261"/>
      <c r="C58" s="5"/>
      <c r="D58" s="126"/>
      <c r="E58" s="261"/>
      <c r="F58" s="126"/>
      <c r="G58" s="126"/>
      <c r="H58" s="126"/>
    </row>
    <row r="59" spans="1:12" ht="18.75" customHeight="1">
      <c r="A59" s="262" t="s">
        <v>166</v>
      </c>
      <c r="B59" s="259" t="s">
        <v>51</v>
      </c>
      <c r="C59" s="5"/>
      <c r="D59" s="121"/>
      <c r="E59" s="259" t="s">
        <v>51</v>
      </c>
      <c r="F59" s="121"/>
      <c r="G59" s="121"/>
      <c r="H59" s="121"/>
    </row>
    <row r="60" spans="1:12" ht="18.75" customHeight="1">
      <c r="A60" s="263"/>
      <c r="B60" s="260"/>
      <c r="C60" s="5"/>
      <c r="D60" s="126"/>
      <c r="E60" s="260"/>
      <c r="F60" s="122"/>
      <c r="G60" s="122"/>
      <c r="H60" s="122"/>
    </row>
    <row r="61" spans="1:12" ht="18.75" customHeight="1">
      <c r="A61" s="263"/>
      <c r="B61" s="260"/>
      <c r="C61" s="5"/>
      <c r="D61" s="121"/>
      <c r="E61" s="260"/>
      <c r="F61" s="122"/>
      <c r="G61" s="122"/>
      <c r="H61" s="122"/>
    </row>
    <row r="62" spans="1:12" ht="18.75" customHeight="1">
      <c r="A62" s="264"/>
      <c r="B62" s="261"/>
      <c r="C62" s="5"/>
      <c r="D62" s="126"/>
      <c r="E62" s="261"/>
      <c r="F62" s="126"/>
      <c r="G62" s="126"/>
      <c r="H62" s="126"/>
    </row>
    <row r="63" spans="1:12" ht="18.75" customHeight="1">
      <c r="A63" s="262" t="s">
        <v>121</v>
      </c>
      <c r="B63" s="259" t="s">
        <v>51</v>
      </c>
      <c r="C63" s="5"/>
      <c r="D63" s="121"/>
      <c r="E63" s="259" t="s">
        <v>51</v>
      </c>
      <c r="F63" s="121"/>
      <c r="G63" s="121"/>
      <c r="H63" s="121"/>
    </row>
    <row r="64" spans="1:12" ht="21.75" customHeight="1">
      <c r="A64" s="263"/>
      <c r="B64" s="260"/>
      <c r="C64" s="5"/>
      <c r="D64" s="126"/>
      <c r="E64" s="260"/>
      <c r="F64" s="122"/>
      <c r="G64" s="122"/>
      <c r="H64" s="122"/>
    </row>
    <row r="65" spans="1:8">
      <c r="A65" s="263"/>
      <c r="B65" s="260"/>
      <c r="C65" s="5"/>
      <c r="D65" s="121"/>
      <c r="E65" s="260"/>
      <c r="F65" s="122"/>
      <c r="G65" s="122"/>
      <c r="H65" s="122"/>
    </row>
    <row r="66" spans="1:8">
      <c r="A66" s="264"/>
      <c r="B66" s="261"/>
      <c r="C66" s="5"/>
      <c r="D66" s="126"/>
      <c r="E66" s="261"/>
      <c r="F66" s="126"/>
      <c r="G66" s="126"/>
      <c r="H66" s="126"/>
    </row>
    <row r="67" spans="1:8" ht="18.95" customHeight="1">
      <c r="A67" s="222" t="s">
        <v>167</v>
      </c>
      <c r="B67" s="215" t="s">
        <v>51</v>
      </c>
      <c r="C67" s="206" t="s">
        <v>148</v>
      </c>
      <c r="D67" s="207"/>
      <c r="E67" s="215" t="s">
        <v>51</v>
      </c>
      <c r="F67" s="215"/>
      <c r="G67" s="215"/>
      <c r="H67" s="215"/>
    </row>
    <row r="68" spans="1:8" ht="18.95" customHeight="1">
      <c r="A68" s="223"/>
      <c r="B68" s="215"/>
      <c r="C68" s="206" t="s">
        <v>149</v>
      </c>
      <c r="D68" s="207"/>
      <c r="E68" s="215"/>
      <c r="F68" s="215"/>
      <c r="G68" s="215"/>
      <c r="H68" s="215"/>
    </row>
    <row r="69" spans="1:8" ht="18.95" customHeight="1">
      <c r="A69" s="203" t="s">
        <v>89</v>
      </c>
      <c r="B69" s="204"/>
      <c r="C69" s="204"/>
      <c r="D69" s="205"/>
      <c r="E69" s="71">
        <v>0</v>
      </c>
      <c r="F69" s="72"/>
      <c r="G69" s="65"/>
      <c r="H69" s="66"/>
    </row>
    <row r="70" spans="1:8" ht="21" customHeight="1">
      <c r="A70" s="78" t="s">
        <v>64</v>
      </c>
      <c r="B70" s="63"/>
      <c r="C70" s="63"/>
      <c r="D70" s="63"/>
      <c r="E70" s="62"/>
      <c r="F70" s="62"/>
      <c r="G70" s="63"/>
      <c r="H70" s="64"/>
    </row>
    <row r="71" spans="1:8" ht="31.5" customHeight="1">
      <c r="A71" s="216" t="s">
        <v>122</v>
      </c>
      <c r="B71" s="219" t="s">
        <v>51</v>
      </c>
      <c r="C71" s="224" t="s">
        <v>150</v>
      </c>
      <c r="D71" s="225"/>
      <c r="E71" s="219" t="s">
        <v>51</v>
      </c>
      <c r="F71" s="219"/>
      <c r="G71" s="219"/>
      <c r="H71" s="219"/>
    </row>
    <row r="72" spans="1:8" ht="32.25" customHeight="1">
      <c r="A72" s="217"/>
      <c r="B72" s="220"/>
      <c r="C72" s="206" t="s">
        <v>151</v>
      </c>
      <c r="D72" s="207"/>
      <c r="E72" s="220"/>
      <c r="F72" s="220"/>
      <c r="G72" s="220"/>
      <c r="H72" s="220"/>
    </row>
    <row r="73" spans="1:8" ht="33" customHeight="1">
      <c r="A73" s="218"/>
      <c r="B73" s="221"/>
      <c r="C73" s="227" t="s">
        <v>152</v>
      </c>
      <c r="D73" s="228"/>
      <c r="E73" s="221"/>
      <c r="F73" s="221"/>
      <c r="G73" s="221"/>
      <c r="H73" s="221"/>
    </row>
    <row r="74" spans="1:8" ht="18" customHeight="1">
      <c r="A74" s="216" t="s">
        <v>123</v>
      </c>
      <c r="B74" s="219" t="s">
        <v>51</v>
      </c>
      <c r="C74" s="226" t="s">
        <v>159</v>
      </c>
      <c r="D74" s="226"/>
      <c r="E74" s="219" t="s">
        <v>51</v>
      </c>
      <c r="F74" s="219"/>
      <c r="G74" s="219"/>
      <c r="H74" s="219"/>
    </row>
    <row r="75" spans="1:8" ht="33" customHeight="1">
      <c r="A75" s="217"/>
      <c r="B75" s="220"/>
      <c r="C75" s="206" t="s">
        <v>153</v>
      </c>
      <c r="D75" s="207"/>
      <c r="E75" s="220"/>
      <c r="F75" s="220"/>
      <c r="G75" s="220"/>
      <c r="H75" s="220"/>
    </row>
    <row r="76" spans="1:8" ht="32.25" customHeight="1">
      <c r="A76" s="217"/>
      <c r="B76" s="220"/>
      <c r="C76" s="206" t="s">
        <v>154</v>
      </c>
      <c r="D76" s="207"/>
      <c r="E76" s="220"/>
      <c r="F76" s="220"/>
      <c r="G76" s="220"/>
      <c r="H76" s="220"/>
    </row>
    <row r="77" spans="1:8" ht="19.5" customHeight="1">
      <c r="A77" s="217"/>
      <c r="B77" s="220"/>
      <c r="C77" s="206" t="s">
        <v>155</v>
      </c>
      <c r="D77" s="207"/>
      <c r="E77" s="220"/>
      <c r="F77" s="220"/>
      <c r="G77" s="220"/>
      <c r="H77" s="220"/>
    </row>
    <row r="78" spans="1:8" ht="33" customHeight="1">
      <c r="A78" s="217"/>
      <c r="B78" s="220"/>
      <c r="C78" s="206" t="s">
        <v>156</v>
      </c>
      <c r="D78" s="207"/>
      <c r="E78" s="220"/>
      <c r="F78" s="220"/>
      <c r="G78" s="220"/>
      <c r="H78" s="220"/>
    </row>
    <row r="79" spans="1:8" ht="32.25" customHeight="1">
      <c r="A79" s="217"/>
      <c r="B79" s="220"/>
      <c r="C79" s="206" t="s">
        <v>157</v>
      </c>
      <c r="D79" s="207"/>
      <c r="E79" s="220"/>
      <c r="F79" s="220"/>
      <c r="G79" s="220"/>
      <c r="H79" s="220"/>
    </row>
    <row r="80" spans="1:8" ht="52.5" customHeight="1">
      <c r="A80" s="218"/>
      <c r="B80" s="221"/>
      <c r="C80" s="227" t="s">
        <v>158</v>
      </c>
      <c r="D80" s="228"/>
      <c r="E80" s="221"/>
      <c r="F80" s="221"/>
      <c r="G80" s="221"/>
      <c r="H80" s="221"/>
    </row>
    <row r="81" spans="1:8" ht="33" customHeight="1">
      <c r="A81" s="216" t="s">
        <v>124</v>
      </c>
      <c r="B81" s="281" t="s">
        <v>51</v>
      </c>
      <c r="C81" s="224" t="s">
        <v>161</v>
      </c>
      <c r="D81" s="225"/>
      <c r="E81" s="281" t="s">
        <v>51</v>
      </c>
      <c r="F81" s="219"/>
      <c r="G81" s="219"/>
      <c r="H81" s="219"/>
    </row>
    <row r="82" spans="1:8" ht="33" customHeight="1">
      <c r="A82" s="217"/>
      <c r="B82" s="282"/>
      <c r="C82" s="206" t="s">
        <v>160</v>
      </c>
      <c r="D82" s="207"/>
      <c r="E82" s="282"/>
      <c r="F82" s="220"/>
      <c r="G82" s="220"/>
      <c r="H82" s="220"/>
    </row>
    <row r="83" spans="1:8" ht="46.5" customHeight="1">
      <c r="A83" s="217"/>
      <c r="B83" s="282"/>
      <c r="C83" s="206" t="s">
        <v>162</v>
      </c>
      <c r="D83" s="207"/>
      <c r="E83" s="282"/>
      <c r="F83" s="220"/>
      <c r="G83" s="220"/>
      <c r="H83" s="220"/>
    </row>
    <row r="84" spans="1:8" ht="33" customHeight="1">
      <c r="A84" s="218"/>
      <c r="B84" s="283"/>
      <c r="C84" s="227" t="s">
        <v>163</v>
      </c>
      <c r="D84" s="228"/>
      <c r="E84" s="283"/>
      <c r="F84" s="221"/>
      <c r="G84" s="221"/>
      <c r="H84" s="221"/>
    </row>
    <row r="85" spans="1:8">
      <c r="A85" s="216" t="s">
        <v>125</v>
      </c>
      <c r="B85" s="297" t="s">
        <v>51</v>
      </c>
      <c r="C85" s="83">
        <v>0</v>
      </c>
      <c r="D85" s="284"/>
      <c r="E85" s="295">
        <v>0</v>
      </c>
      <c r="F85" s="176"/>
      <c r="G85" s="176"/>
      <c r="H85" s="176"/>
    </row>
    <row r="86" spans="1:8">
      <c r="A86" s="218"/>
      <c r="B86" s="297"/>
      <c r="C86" s="83">
        <v>12</v>
      </c>
      <c r="D86" s="285"/>
      <c r="E86" s="296"/>
      <c r="F86" s="298"/>
      <c r="G86" s="298"/>
      <c r="H86" s="298"/>
    </row>
    <row r="87" spans="1:8" ht="47.25">
      <c r="A87" s="86" t="s">
        <v>128</v>
      </c>
      <c r="B87" s="77" t="s">
        <v>43</v>
      </c>
      <c r="C87" s="200"/>
      <c r="D87" s="201"/>
      <c r="E87" s="77" t="s">
        <v>43</v>
      </c>
      <c r="F87" s="75"/>
      <c r="G87" s="76"/>
      <c r="H87" s="76"/>
    </row>
    <row r="88" spans="1:8" ht="47.25">
      <c r="A88" s="86" t="s">
        <v>129</v>
      </c>
      <c r="B88" s="77" t="s">
        <v>43</v>
      </c>
      <c r="C88" s="200"/>
      <c r="D88" s="201"/>
      <c r="E88" s="77" t="s">
        <v>43</v>
      </c>
      <c r="F88" s="75"/>
      <c r="G88" s="76"/>
      <c r="H88" s="76"/>
    </row>
    <row r="89" spans="1:8" ht="62.25" customHeight="1">
      <c r="A89" s="86" t="s">
        <v>130</v>
      </c>
      <c r="B89" s="77" t="s">
        <v>43</v>
      </c>
      <c r="C89" s="200"/>
      <c r="D89" s="201"/>
      <c r="E89" s="77" t="s">
        <v>43</v>
      </c>
      <c r="F89" s="75"/>
      <c r="G89" s="76"/>
      <c r="H89" s="76"/>
    </row>
    <row r="90" spans="1:8" ht="63">
      <c r="A90" s="86" t="s">
        <v>131</v>
      </c>
      <c r="B90" s="77" t="s">
        <v>43</v>
      </c>
      <c r="C90" s="200"/>
      <c r="D90" s="201"/>
      <c r="E90" s="77" t="s">
        <v>43</v>
      </c>
      <c r="F90" s="75"/>
      <c r="G90" s="76"/>
      <c r="H90" s="76"/>
    </row>
    <row r="91" spans="1:8" ht="37.5">
      <c r="A91" s="86" t="s">
        <v>164</v>
      </c>
      <c r="B91" s="77" t="s">
        <v>43</v>
      </c>
      <c r="C91" s="200"/>
      <c r="D91" s="201"/>
      <c r="E91" s="77" t="s">
        <v>43</v>
      </c>
      <c r="F91" s="75"/>
      <c r="G91" s="76"/>
      <c r="H91" s="76"/>
    </row>
    <row r="92" spans="1:8" ht="63">
      <c r="A92" s="86" t="s">
        <v>132</v>
      </c>
      <c r="B92" s="77" t="s">
        <v>43</v>
      </c>
      <c r="C92" s="200"/>
      <c r="D92" s="201"/>
      <c r="E92" s="77" t="s">
        <v>43</v>
      </c>
      <c r="F92" s="75"/>
      <c r="G92" s="76"/>
      <c r="H92" s="76"/>
    </row>
    <row r="93" spans="1:8" ht="47.25">
      <c r="A93" s="87" t="s">
        <v>133</v>
      </c>
      <c r="B93" s="77" t="s">
        <v>43</v>
      </c>
      <c r="C93" s="200"/>
      <c r="D93" s="201"/>
      <c r="E93" s="77" t="s">
        <v>43</v>
      </c>
      <c r="F93" s="75"/>
      <c r="G93" s="76"/>
      <c r="H93" s="76"/>
    </row>
    <row r="94" spans="1:8" ht="37.5">
      <c r="A94" s="86" t="s">
        <v>134</v>
      </c>
      <c r="B94" s="77" t="s">
        <v>43</v>
      </c>
      <c r="C94" s="200"/>
      <c r="D94" s="201"/>
      <c r="E94" s="77" t="s">
        <v>43</v>
      </c>
      <c r="F94" s="75"/>
      <c r="G94" s="76"/>
      <c r="H94" s="76"/>
    </row>
    <row r="95" spans="1:8" ht="37.5">
      <c r="A95" s="86" t="s">
        <v>135</v>
      </c>
      <c r="B95" s="77" t="s">
        <v>43</v>
      </c>
      <c r="C95" s="200"/>
      <c r="D95" s="201"/>
      <c r="E95" s="77" t="s">
        <v>43</v>
      </c>
      <c r="F95" s="75"/>
      <c r="G95" s="76"/>
      <c r="H95" s="76"/>
    </row>
    <row r="96" spans="1:8" ht="47.25">
      <c r="A96" s="86" t="s">
        <v>136</v>
      </c>
      <c r="B96" s="77" t="s">
        <v>43</v>
      </c>
      <c r="C96" s="200"/>
      <c r="D96" s="201"/>
      <c r="E96" s="77" t="s">
        <v>43</v>
      </c>
      <c r="F96" s="75"/>
      <c r="G96" s="76"/>
      <c r="H96" s="76"/>
    </row>
    <row r="97" spans="1:8" ht="47.25">
      <c r="A97" s="86" t="s">
        <v>137</v>
      </c>
      <c r="B97" s="77" t="s">
        <v>43</v>
      </c>
      <c r="C97" s="200"/>
      <c r="D97" s="201"/>
      <c r="E97" s="77" t="s">
        <v>43</v>
      </c>
      <c r="F97" s="75"/>
      <c r="G97" s="76"/>
      <c r="H97" s="76"/>
    </row>
    <row r="98" spans="1:8" ht="37.5">
      <c r="A98" s="87" t="s">
        <v>138</v>
      </c>
      <c r="B98" s="77" t="s">
        <v>43</v>
      </c>
      <c r="C98" s="200"/>
      <c r="D98" s="201"/>
      <c r="E98" s="77" t="s">
        <v>43</v>
      </c>
      <c r="F98" s="75"/>
      <c r="G98" s="76"/>
      <c r="H98" s="76"/>
    </row>
    <row r="99" spans="1:8" ht="18.95" customHeight="1">
      <c r="A99" s="203" t="s">
        <v>90</v>
      </c>
      <c r="B99" s="204"/>
      <c r="C99" s="204"/>
      <c r="D99" s="205"/>
      <c r="E99" s="71">
        <v>0</v>
      </c>
      <c r="F99" s="72"/>
      <c r="G99" s="65"/>
      <c r="H99" s="66"/>
    </row>
    <row r="100" spans="1:8" ht="21" customHeight="1">
      <c r="A100" s="78" t="s">
        <v>127</v>
      </c>
      <c r="B100" s="63"/>
      <c r="C100" s="63"/>
      <c r="D100" s="63"/>
      <c r="E100" s="62"/>
      <c r="F100" s="62"/>
      <c r="G100" s="63"/>
      <c r="H100" s="64"/>
    </row>
    <row r="101" spans="1:8" customFormat="1" ht="50.25" customHeight="1">
      <c r="A101" s="286" t="s">
        <v>85</v>
      </c>
      <c r="B101" s="289" t="s">
        <v>51</v>
      </c>
      <c r="C101" s="206" t="s">
        <v>168</v>
      </c>
      <c r="D101" s="207"/>
      <c r="E101" s="219">
        <v>0</v>
      </c>
      <c r="F101" s="292"/>
      <c r="G101" s="292"/>
      <c r="H101" s="292"/>
    </row>
    <row r="102" spans="1:8" ht="33.75" customHeight="1">
      <c r="A102" s="287"/>
      <c r="B102" s="290"/>
      <c r="C102" s="206" t="s">
        <v>169</v>
      </c>
      <c r="D102" s="207"/>
      <c r="E102" s="220"/>
      <c r="F102" s="293"/>
      <c r="G102" s="293"/>
      <c r="H102" s="293"/>
    </row>
    <row r="103" spans="1:8" ht="51.75" customHeight="1">
      <c r="A103" s="288"/>
      <c r="B103" s="291"/>
      <c r="C103" s="206" t="s">
        <v>170</v>
      </c>
      <c r="D103" s="207"/>
      <c r="E103" s="221"/>
      <c r="F103" s="294"/>
      <c r="G103" s="294"/>
      <c r="H103" s="294"/>
    </row>
    <row r="104" spans="1:8" ht="18.95" customHeight="1">
      <c r="A104" s="203" t="s">
        <v>126</v>
      </c>
      <c r="B104" s="204"/>
      <c r="C104" s="204"/>
      <c r="D104" s="205"/>
      <c r="E104" s="71">
        <v>0</v>
      </c>
      <c r="F104" s="72"/>
      <c r="G104" s="65"/>
      <c r="H104" s="66"/>
    </row>
    <row r="105" spans="1:8" customFormat="1" ht="18.75">
      <c r="A105" s="208" t="s">
        <v>86</v>
      </c>
      <c r="B105" s="209"/>
      <c r="C105" s="84"/>
      <c r="D105" s="211">
        <f>C105/C106</f>
        <v>0</v>
      </c>
      <c r="E105" s="213">
        <f>D105</f>
        <v>0</v>
      </c>
      <c r="F105" s="202"/>
      <c r="G105" s="79"/>
      <c r="H105" s="81"/>
    </row>
    <row r="106" spans="1:8" customFormat="1" ht="18.75">
      <c r="A106" s="208"/>
      <c r="B106" s="210"/>
      <c r="C106" s="85">
        <v>13</v>
      </c>
      <c r="D106" s="212"/>
      <c r="E106" s="214"/>
      <c r="F106" s="202"/>
      <c r="G106" s="80"/>
      <c r="H106" s="82"/>
    </row>
    <row r="107" spans="1:8">
      <c r="A107" s="88" t="s">
        <v>171</v>
      </c>
      <c r="B107" s="1" t="s">
        <v>3</v>
      </c>
      <c r="C107" s="1"/>
      <c r="D107" s="1"/>
      <c r="E107" s="1"/>
      <c r="F107" s="1"/>
      <c r="G107" s="1"/>
      <c r="H107" s="1"/>
    </row>
    <row r="108" spans="1:8">
      <c r="B108" s="1" t="s">
        <v>4</v>
      </c>
      <c r="C108" s="1"/>
      <c r="D108" s="1"/>
      <c r="E108" s="1"/>
      <c r="F108" s="1"/>
      <c r="G108" s="1"/>
      <c r="H108" s="1"/>
    </row>
    <row r="109" spans="1:8">
      <c r="B109" s="1" t="s">
        <v>11</v>
      </c>
      <c r="C109" s="1"/>
      <c r="D109" s="1"/>
      <c r="E109" s="1"/>
      <c r="F109" s="1"/>
      <c r="G109" s="1"/>
      <c r="H109" s="1"/>
    </row>
    <row r="110" spans="1:8">
      <c r="B110" s="1" t="s">
        <v>12</v>
      </c>
      <c r="C110" s="1"/>
      <c r="D110" s="1"/>
      <c r="E110" s="1"/>
      <c r="F110" s="1"/>
      <c r="G110" s="1"/>
      <c r="H110" s="1"/>
    </row>
    <row r="111" spans="1:8">
      <c r="B111" s="1" t="s">
        <v>13</v>
      </c>
      <c r="C111" s="1"/>
      <c r="D111" s="1"/>
      <c r="E111" s="1"/>
      <c r="F111" s="1"/>
      <c r="G111" s="1"/>
      <c r="H111" s="1"/>
    </row>
    <row r="112" spans="1:8">
      <c r="B112" s="1" t="s">
        <v>14</v>
      </c>
      <c r="C112" s="1"/>
      <c r="D112" s="1"/>
      <c r="E112" s="1"/>
      <c r="F112" s="1"/>
      <c r="G112" s="1"/>
      <c r="H112" s="1"/>
    </row>
    <row r="113" spans="2:8">
      <c r="B113" s="1" t="s">
        <v>15</v>
      </c>
      <c r="C113" s="1"/>
      <c r="D113" s="1"/>
      <c r="E113" s="1"/>
      <c r="F113" s="1"/>
      <c r="G113" s="1"/>
      <c r="H113" s="1"/>
    </row>
    <row r="114" spans="2:8">
      <c r="B114" s="1"/>
      <c r="C114" s="1"/>
      <c r="D114" s="1"/>
      <c r="E114" s="1"/>
      <c r="F114" s="1"/>
      <c r="G114" s="1"/>
      <c r="H114" s="1"/>
    </row>
  </sheetData>
  <mergeCells count="202">
    <mergeCell ref="C94:D94"/>
    <mergeCell ref="C95:D95"/>
    <mergeCell ref="H81:H84"/>
    <mergeCell ref="C81:D81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  <mergeCell ref="C92:D92"/>
    <mergeCell ref="C93:D93"/>
    <mergeCell ref="A74:A80"/>
    <mergeCell ref="B74:B80"/>
    <mergeCell ref="E74:E80"/>
    <mergeCell ref="F74:F80"/>
    <mergeCell ref="G74:G80"/>
    <mergeCell ref="C79:D79"/>
    <mergeCell ref="C80:D80"/>
    <mergeCell ref="C83:D83"/>
    <mergeCell ref="C84:D84"/>
    <mergeCell ref="C82:D82"/>
    <mergeCell ref="A81:A84"/>
    <mergeCell ref="B81:B84"/>
    <mergeCell ref="E81:E84"/>
    <mergeCell ref="F81:F84"/>
    <mergeCell ref="G81:G8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A46:B46"/>
    <mergeCell ref="C46:D46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F55:F58"/>
    <mergeCell ref="G55:G58"/>
    <mergeCell ref="H55:H58"/>
    <mergeCell ref="B55:B58"/>
    <mergeCell ref="E55:E58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45:D45"/>
    <mergeCell ref="B42:B44"/>
    <mergeCell ref="D63:D64"/>
    <mergeCell ref="D65:D66"/>
    <mergeCell ref="B59:B62"/>
    <mergeCell ref="B63:B66"/>
    <mergeCell ref="E59:E62"/>
    <mergeCell ref="E63:E66"/>
    <mergeCell ref="A63:A66"/>
    <mergeCell ref="B51:B54"/>
    <mergeCell ref="E51:E54"/>
    <mergeCell ref="A59:A62"/>
    <mergeCell ref="D59:D60"/>
    <mergeCell ref="D61:D62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69:D69"/>
    <mergeCell ref="C68:D68"/>
    <mergeCell ref="A67:A68"/>
    <mergeCell ref="B67:B68"/>
    <mergeCell ref="E67:E68"/>
    <mergeCell ref="C71:D71"/>
    <mergeCell ref="C74:D74"/>
    <mergeCell ref="C72:D72"/>
    <mergeCell ref="C73:D73"/>
    <mergeCell ref="H74:H80"/>
    <mergeCell ref="C67:D67"/>
    <mergeCell ref="C78:D78"/>
    <mergeCell ref="C77:D77"/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2</vt:i4>
      </vt:variant>
    </vt:vector>
  </HeadingPairs>
  <TitlesOfParts>
    <vt:vector size="5" baseType="lpstr">
      <vt:lpstr>แบบฟอร์มรายงาน 6-9 เดือน</vt:lpstr>
      <vt:lpstr>ตย.</vt:lpstr>
      <vt:lpstr>แบบฟอร์มรายงาน 6 เดือน หลักสูตร</vt:lpstr>
      <vt:lpstr>'แบบฟอร์มรายงาน 6 เดือน หลักสูตร'!Print_Titles</vt:lpstr>
      <vt:lpstr>'แบบฟอร์มรายงาน 6-9 เดือน'!Print_Titles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QA</cp:lastModifiedBy>
  <cp:lastPrinted>2016-04-10T09:42:00Z</cp:lastPrinted>
  <dcterms:created xsi:type="dcterms:W3CDTF">2014-03-24T04:56:02Z</dcterms:created>
  <dcterms:modified xsi:type="dcterms:W3CDTF">2016-04-18T02:36:40Z</dcterms:modified>
</cp:coreProperties>
</file>