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bookViews>
    <workbookView xWindow="0" yWindow="0" windowWidth="13905" windowHeight="9885"/>
  </bookViews>
  <sheets>
    <sheet name="ต.1" sheetId="1" r:id="rId1"/>
    <sheet name="ต.2" sheetId="2" r:id="rId2"/>
    <sheet name="ต.3" sheetId="3" r:id="rId3"/>
  </sheets>
  <definedNames>
    <definedName name="_xlnm._FilterDatabase" localSheetId="0" hidden="1">ต.1!$A$1:$B$37</definedName>
    <definedName name="_xlnm.Print_Area" localSheetId="0">ต.1!$A$1:$B$37,ต.1!$C$5:$G$9</definedName>
  </definedNames>
  <calcPr calcId="162913"/>
</workbook>
</file>

<file path=xl/calcChain.xml><?xml version="1.0" encoding="utf-8"?>
<calcChain xmlns="http://schemas.openxmlformats.org/spreadsheetml/2006/main">
  <c r="E10" i="3" l="1"/>
  <c r="E11" i="3" s="1"/>
  <c r="E10" i="2"/>
  <c r="D10" i="3"/>
  <c r="D11" i="3" s="1"/>
  <c r="D10" i="2"/>
  <c r="C10" i="3"/>
  <c r="C11" i="3" s="1"/>
  <c r="C10" i="2"/>
  <c r="D9" i="2"/>
  <c r="B10" i="3"/>
  <c r="F9" i="3"/>
  <c r="G9" i="3" s="1"/>
  <c r="D9" i="3"/>
  <c r="F8" i="3"/>
  <c r="G8" i="3" s="1"/>
  <c r="D8" i="3"/>
  <c r="F7" i="3"/>
  <c r="G7" i="3" s="1"/>
  <c r="E7" i="3"/>
  <c r="D7" i="3"/>
  <c r="F6" i="3"/>
  <c r="G6" i="3" s="1"/>
  <c r="E6" i="3"/>
  <c r="D6" i="3"/>
  <c r="C6" i="3"/>
  <c r="F5" i="3"/>
  <c r="G5" i="3" s="1"/>
  <c r="E5" i="3"/>
  <c r="D5" i="3"/>
  <c r="C5" i="3"/>
  <c r="F7" i="2"/>
  <c r="F9" i="2"/>
  <c r="E7" i="2"/>
  <c r="E6" i="2"/>
  <c r="F6" i="2"/>
  <c r="F5" i="2"/>
  <c r="E5" i="2"/>
  <c r="D5" i="2"/>
  <c r="B36" i="1"/>
  <c r="F10" i="2" s="1"/>
  <c r="B35" i="1"/>
  <c r="B27" i="1"/>
  <c r="B23" i="1"/>
  <c r="B17" i="1"/>
  <c r="B37" i="1" l="1"/>
  <c r="F10" i="3"/>
  <c r="F11" i="3" l="1"/>
  <c r="G10" i="3"/>
  <c r="G9" i="2" l="1"/>
  <c r="E11" i="2"/>
  <c r="D11" i="2"/>
  <c r="G5" i="2"/>
  <c r="C11" i="2"/>
  <c r="C5" i="2"/>
  <c r="G6" i="2"/>
  <c r="D8" i="2"/>
  <c r="F8" i="2"/>
  <c r="G8" i="2" s="1"/>
  <c r="G7" i="2"/>
  <c r="D7" i="2"/>
  <c r="D6" i="2"/>
  <c r="C6" i="2"/>
  <c r="B30" i="1"/>
  <c r="B10" i="2"/>
  <c r="G10" i="2" l="1"/>
  <c r="F11" i="2"/>
</calcChain>
</file>

<file path=xl/sharedStrings.xml><?xml version="1.0" encoding="utf-8"?>
<sst xmlns="http://schemas.openxmlformats.org/spreadsheetml/2006/main" count="87" uniqueCount="64">
  <si>
    <t>I</t>
  </si>
  <si>
    <t>P</t>
  </si>
  <si>
    <t>O</t>
  </si>
  <si>
    <t>รวม</t>
  </si>
  <si>
    <t>ผลการประเมิน</t>
  </si>
  <si>
    <t>-</t>
  </si>
  <si>
    <t xml:space="preserve">ตัวบ่งชี้ที่ 1.1 ผลการบริหารจัดการหลักสูตรโดยรวม     </t>
  </si>
  <si>
    <t>องค์ประกอบที่ 1  การผลิตบัณฑิต</t>
  </si>
  <si>
    <t>ตัวบ่งชี้ที่ 2.2 เงินสนับสนุนงานวิจัยและงานสร้างสรรค์</t>
  </si>
  <si>
    <t>ตัวบ่งชี้ที่ 2.3 ผลงานทางวิชาการของอาจารย์ประจำและนักวิจัย</t>
  </si>
  <si>
    <t>องค์ประกอบที่ 2  การวิจัย</t>
  </si>
  <si>
    <t>องค์ประกอบที่ 3 การบริการวิชาการ</t>
  </si>
  <si>
    <t xml:space="preserve"> คะแนนเฉลี่ยองค์ประกอบที่  3</t>
  </si>
  <si>
    <t>คะแนนเฉลี่ยองค์ประกอบที่  4</t>
  </si>
  <si>
    <t>องค์ประกอบที่ 5 การบริหารจัดการ</t>
  </si>
  <si>
    <t>คะแนนเฉลี่ยองค์ประกอบที่ 5</t>
  </si>
  <si>
    <t>คะแนนเฉลี่ยองค์ประกอบที่ 1</t>
  </si>
  <si>
    <t>คะแนนเฉลี่ยองค์ประกอบที่ 2</t>
  </si>
  <si>
    <t xml:space="preserve">คะแนนเฉลี่ยของผลการประเมินองค์ประกอบที่ 1 - 5 </t>
  </si>
  <si>
    <t>คะแนนการประเมิน</t>
  </si>
  <si>
    <t xml:space="preserve">ตัวบ่งชี้ที่ 2.4 งานวิจัย งานสร้างสรรค์ หรือนวัตกรรมที่นำไปใช้ประโยชน์ต่อชุมชน </t>
  </si>
  <si>
    <t>ตัวบ่งชี้ที่ 1.2 อาจารย์ประจำคณะที่มีคุณวุฒิปริญญาเอก</t>
  </si>
  <si>
    <t>ตัวบ่งชี้ที่ 1.3 อาจารย์ประจำคณะที่ดำรงตำแหน่งทางวิชาการ</t>
  </si>
  <si>
    <t>ตัวบ่งชี้ที่ 1.10 คุณภาพบัณฑิตตามกรอบมาตรฐานคุณวุฒิระดับอุดมศึกษา</t>
  </si>
  <si>
    <t>ตัวบ่งชี้ที่ 1.8 การส่งเสริมสมรรถนะและทักษะด้านดิจิทัล</t>
  </si>
  <si>
    <t xml:space="preserve">ตัวบ่งชี้ที่ 1.7 การส่งเสริมสมรรถนะและทักษะการใช้ภาษาอังกฤษ </t>
  </si>
  <si>
    <t xml:space="preserve">ตัวบ่งชี้ที่ 1.6 กิจกรรมนักศึกษาระดับปริญญาตรี
</t>
  </si>
  <si>
    <t>ตัวบ่งชี้ที่ 1.5 การบริการนักศึกษาระดับปริญญาตรี</t>
  </si>
  <si>
    <t xml:space="preserve">ตัวบ่งชี้ที่ 1.4 จำนวนนักศึกษาเต็มเวลาเทียบเท่าต่อจำนวนอาจารย์ประจำ </t>
  </si>
  <si>
    <t>คะแนนเฉลี่ย</t>
  </si>
  <si>
    <t>ใส่ผลคะแนนการประเมินในช่องว่าง</t>
  </si>
  <si>
    <t>มาเป็นตัวหารในการคำนวณ</t>
  </si>
  <si>
    <t>หากคณะไม่ได้รับการประเมินในตัวบ่งชี้ใด</t>
  </si>
  <si>
    <t>ไม่ต้องใส่คะแนนการประเมินในตัวบ่งชี้นั้น ๆ</t>
  </si>
  <si>
    <t>โปรแกรมจะไม่นำตัวบ่งชี้ที่ไม่ได้รับการประเมิน</t>
  </si>
  <si>
    <t xml:space="preserve"> คณะ ….................................................……..</t>
  </si>
  <si>
    <t>สรุปผลการประเมินตนเอง  ประจำปีการศึกษา ………..</t>
  </si>
  <si>
    <t xml:space="preserve">ตัวบ่งชี้ที่ 1.9 ผลลัพธ์ของหลักสูตรที่นักศึกษามีส่วนร่วมในการสร้างนวัตกรรม </t>
  </si>
  <si>
    <t>ตัวบ่งชี้ที่ 1.11 ร้อยละของบัณฑิตปริญญาตรีที่ได้งานทำหรือประกอบอาชีพอิสระภายใน 1 ปี</t>
  </si>
  <si>
    <t>ตัวบ่งชี้ที่ 2.1 ระบบและกลไกงานวิจัย งานสร้างสรรค์ หรือนวัตกรรม</t>
  </si>
  <si>
    <t>ตัวบ่งชี้ที่ 3.1 ระบบและกลไกการบริการวิชาการเพื่อการพัฒนาท้องถิ่น ชุมชน หรือสังคม</t>
  </si>
  <si>
    <t xml:space="preserve">ตัวบ่งชี้ที่ 3.2 ชุมชนเป้าหมายที่ได้รับการพัฒนาอย่างต่อเนื่องตามแผนเสริมสร้างความสัมพันธ์กับชุมชน </t>
  </si>
  <si>
    <r>
      <t>องค์ประกอบที่ 4</t>
    </r>
    <r>
      <rPr>
        <b/>
        <sz val="14"/>
        <color indexed="8"/>
        <rFont val="TH SarabunPSK"/>
        <family val="2"/>
      </rPr>
      <t xml:space="preserve"> </t>
    </r>
    <r>
      <rPr>
        <b/>
        <sz val="14"/>
        <rFont val="TH SarabunPSK"/>
        <family val="2"/>
      </rPr>
      <t>ด้านศิลปวัฒนธรรมและความเป็นไทย</t>
    </r>
  </si>
  <si>
    <t xml:space="preserve">ตัวบ่งชี้ที่ 4.1 ระบบและกลไกการด้านศิลปวัฒนธรรมและความเป็นไทย </t>
  </si>
  <si>
    <t>ตัวบ่งชี้ที่ 5.1 การจัดการเรียนรู้แบบบูรณาการกับการทำงาน</t>
  </si>
  <si>
    <t>ตัวบ่งชี้ที่ 5.3 ระบบกำกับการประกันคุณภาพหลักสูตร</t>
  </si>
  <si>
    <t>ตัวบ่งชี้ที่ 5.2 การบริหารของคณะเพื่อการกำกับติดตามผลลัพธ์ตามพันธกิจ กลุ่มสถาบันและเอกลักษณ์ของคณะ</t>
  </si>
  <si>
    <t>องค์ประกอบ/ตัวบ่งชี้</t>
  </si>
  <si>
    <t>องค์ประกอบ</t>
  </si>
  <si>
    <t>จำนวนตัวบ่งชี้</t>
  </si>
  <si>
    <t>0.00 – 1.50  การดำเนินงานต้องปรับปรุงเร่งด่วน
1.51 – 2.50  การดำเนินงานต้องปรับปรุง
2.51 – 3.50  การดำเนินงานระดับพอใช้
3.51 – 4.50  การดำเนินงานระดับดี
4.51 – 5.00  การดำเนินงานระดับดีมาก</t>
  </si>
  <si>
    <t>องค์ประกอบที่ 3  การบริการวิชาการ</t>
  </si>
  <si>
    <t>องค์ประกอบที่ 4  ด้านศิลปวัฒนธรรมและความเป็นไทย</t>
  </si>
  <si>
    <t>องค์ประกอบที่ 5  การบริหารจัดการ</t>
  </si>
  <si>
    <r>
      <rPr>
        <b/>
        <sz val="16"/>
        <color rgb="FF0000FF"/>
        <rFont val="TH SarabunPSK"/>
        <family val="2"/>
      </rPr>
      <t>ตารางที่ 1</t>
    </r>
    <r>
      <rPr>
        <b/>
        <sz val="16"/>
        <rFont val="TH SarabunPSK"/>
        <family val="2"/>
      </rPr>
      <t xml:space="preserve"> ผลการประเมินตนเองรายตัวบ่งชี้ตามองค์ประกอบคุณภาพ</t>
    </r>
  </si>
  <si>
    <t>มาตรฐาน</t>
  </si>
  <si>
    <t>มาตรฐานที่ 4  ด้านศิลปวัฒนธรรมและความเป็นไทย</t>
  </si>
  <si>
    <t>มาตรฐานที่ 1  ด้านผลลัพธ์ผู้เรียน</t>
  </si>
  <si>
    <t>มาตรฐานที่ 2  ด้านการวิจัยและนวัตกรรม</t>
  </si>
  <si>
    <t>มาตรฐานที่ 3  ด้านการบริการวิชาการ</t>
  </si>
  <si>
    <t>มาตรฐานที่ 5  ด้านการบริหารจัดการ</t>
  </si>
  <si>
    <t xml:space="preserve">คะแนนการประเมินเฉลี่ย </t>
  </si>
  <si>
    <r>
      <rPr>
        <b/>
        <sz val="16"/>
        <color rgb="FF0000FF"/>
        <rFont val="TH SarabunPSK"/>
        <family val="2"/>
      </rPr>
      <t xml:space="preserve">ตารางที่ 2  </t>
    </r>
    <r>
      <rPr>
        <b/>
        <sz val="16"/>
        <rFont val="TH SarabunPSK"/>
        <family val="2"/>
      </rPr>
      <t>องค์ประกอบคุณภาพของกลุ่มมหาวิทยาลัยราชภัฏ 5 ด้าน และตัวบ่งชี้ที่ใช้ประเมินคุณภาพการศึกษาภายใน 
              ตามองค์ประกอบของมหาวิทยาลัยราชภัฏสกลนคร ระดับคณะ</t>
    </r>
  </si>
  <si>
    <r>
      <rPr>
        <b/>
        <sz val="16"/>
        <color rgb="FF0000FF"/>
        <rFont val="TH SarabunPSK"/>
        <family val="2"/>
      </rPr>
      <t>ตารางที่ 3</t>
    </r>
    <r>
      <rPr>
        <b/>
        <sz val="16"/>
        <rFont val="TH SarabunPSK"/>
        <family val="2"/>
      </rPr>
      <t xml:space="preserve">  มาตรฐานการศึกษาของกลุ่มมหาวิทยาลัยราชภัฏ 5 ด้าน และตัวบ่งชี้ที่ใช้ประเมินคุณภาพการศึกษาภายใน              
              ตามมาตรฐานของมหาวิทยาลัยราชภัฏสกลนคร ระดับคณะ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</si>
</sst>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87" formatCode="_-* #,##0_-;\-* #,##0_-;_-* &quot;-&quot;??_-;_-@_-"/>
    <numFmt numFmtId="188" formatCode="#,##0_ ;\-#,##0\ "/>
  </numFmts>
  <fonts count="20" x14ac:knownFonts="1">
    <font>
      <sz val="10"/>
      <name val="Arial"/>
      <charset val="222"/>
    </font>
    <font>
      <sz val="10"/>
      <name val="Arial"/>
      <charset val="222"/>
    </font>
    <font>
      <sz val="8"/>
      <name val="Arial"/>
      <family val="2"/>
    </font>
    <font>
      <sz val="16"/>
      <name val="Angsana New"/>
      <family val="1"/>
    </font>
    <font>
      <b/>
      <sz val="16"/>
      <name val="Angsana New"/>
      <family val="1"/>
    </font>
    <font>
      <b/>
      <sz val="18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sz val="14"/>
      <color indexed="8"/>
      <name val="TH SarabunPSK"/>
      <family val="2"/>
    </font>
    <font>
      <b/>
      <sz val="15"/>
      <name val="TH SarabunPSK"/>
      <family val="2"/>
    </font>
    <font>
      <b/>
      <u/>
      <sz val="15"/>
      <name val="TH SarabunPSK"/>
      <family val="2"/>
    </font>
    <font>
      <sz val="14"/>
      <color rgb="FF000000"/>
      <name val="TH SarabunPSK"/>
      <family val="2"/>
    </font>
    <font>
      <b/>
      <sz val="16"/>
      <color rgb="FF000000"/>
      <name val="TH SarabunPSK"/>
      <family val="2"/>
    </font>
    <font>
      <sz val="15"/>
      <name val="TH SarabunPSK"/>
      <family val="2"/>
    </font>
    <font>
      <b/>
      <sz val="15"/>
      <color theme="1"/>
      <name val="TH SarabunPSK"/>
      <family val="2"/>
    </font>
    <font>
      <b/>
      <sz val="16"/>
      <color rgb="FF0000FF"/>
      <name val="TH SarabunPSK"/>
      <family val="2"/>
    </font>
    <font>
      <b/>
      <sz val="18"/>
      <color rgb="FF0000FF"/>
      <name val="TH SarabunPSK"/>
      <family val="2"/>
    </font>
    <font>
      <b/>
      <sz val="18"/>
      <color rgb="FFFF0000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EF6F0"/>
        <bgColor indexed="64"/>
      </patternFill>
    </fill>
    <fill>
      <patternFill patternType="solid">
        <fgColor rgb="FFEFF9FF"/>
        <bgColor indexed="64"/>
      </patternFill>
    </fill>
    <fill>
      <patternFill patternType="solid">
        <fgColor rgb="FFD5EFFF"/>
        <bgColor indexed="64"/>
      </patternFill>
    </fill>
    <fill>
      <patternFill patternType="solid">
        <fgColor rgb="FFFFE5FF"/>
        <bgColor indexed="64"/>
      </patternFill>
    </fill>
    <fill>
      <patternFill patternType="solid">
        <fgColor rgb="FFDDF2FF"/>
        <bgColor indexed="64"/>
      </patternFill>
    </fill>
    <fill>
      <patternFill patternType="solid">
        <fgColor rgb="FFFFE7FF"/>
        <bgColor indexed="64"/>
      </patternFill>
    </fill>
    <fill>
      <patternFill patternType="solid">
        <fgColor rgb="FFFFFFB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0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Border="1"/>
    <xf numFmtId="0" fontId="3" fillId="0" borderId="0" xfId="0" applyFont="1" applyAlignment="1">
      <alignment horizontal="left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7" fillId="0" borderId="0" xfId="0" applyFont="1"/>
    <xf numFmtId="2" fontId="6" fillId="0" borderId="1" xfId="0" applyNumberFormat="1" applyFont="1" applyBorder="1" applyAlignment="1" applyProtection="1">
      <alignment horizontal="center" vertical="center" wrapText="1"/>
      <protection locked="0"/>
    </xf>
    <xf numFmtId="2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left" vertical="center" wrapText="1"/>
      <protection locked="0"/>
    </xf>
    <xf numFmtId="0" fontId="13" fillId="0" borderId="1" xfId="0" applyFont="1" applyBorder="1" applyAlignment="1" applyProtection="1">
      <alignment vertical="center" wrapText="1"/>
      <protection locked="0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9" fillId="0" borderId="1" xfId="0" applyFont="1" applyBorder="1" applyAlignment="1" applyProtection="1">
      <alignment horizontal="left" vertical="top" wrapText="1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2" borderId="1" xfId="0" applyFont="1" applyFill="1" applyBorder="1" applyAlignment="1" applyProtection="1">
      <alignment vertical="center"/>
      <protection locked="0"/>
    </xf>
    <xf numFmtId="0" fontId="8" fillId="5" borderId="1" xfId="0" applyFont="1" applyFill="1" applyBorder="1" applyAlignment="1" applyProtection="1">
      <alignment horizontal="left" vertical="center"/>
      <protection locked="0"/>
    </xf>
    <xf numFmtId="0" fontId="8" fillId="5" borderId="1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left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left" vertical="center" wrapText="1"/>
      <protection locked="0"/>
    </xf>
    <xf numFmtId="0" fontId="9" fillId="0" borderId="1" xfId="0" applyFont="1" applyFill="1" applyBorder="1" applyAlignment="1" applyProtection="1">
      <alignment horizontal="left" vertical="center" wrapText="1"/>
      <protection locked="0"/>
    </xf>
    <xf numFmtId="0" fontId="8" fillId="5" borderId="1" xfId="0" applyFont="1" applyFill="1" applyBorder="1" applyAlignment="1" applyProtection="1">
      <alignment vertical="center"/>
      <protection locked="0"/>
    </xf>
    <xf numFmtId="0" fontId="16" fillId="7" borderId="1" xfId="0" applyFont="1" applyFill="1" applyBorder="1" applyAlignment="1" applyProtection="1">
      <alignment horizontal="center" vertical="center" wrapText="1"/>
      <protection locked="0"/>
    </xf>
    <xf numFmtId="0" fontId="16" fillId="6" borderId="1" xfId="0" applyFont="1" applyFill="1" applyBorder="1" applyAlignment="1" applyProtection="1">
      <alignment horizontal="center" vertical="center" wrapText="1"/>
      <protection locked="0"/>
    </xf>
    <xf numFmtId="0" fontId="11" fillId="6" borderId="1" xfId="0" applyFont="1" applyFill="1" applyBorder="1" applyAlignment="1" applyProtection="1">
      <alignment horizontal="center" vertical="center"/>
      <protection locked="0"/>
    </xf>
    <xf numFmtId="0" fontId="11" fillId="6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vertical="center" wrapText="1"/>
      <protection locked="0"/>
    </xf>
    <xf numFmtId="43" fontId="7" fillId="2" borderId="1" xfId="1" applyFont="1" applyFill="1" applyBorder="1" applyAlignment="1" applyProtection="1">
      <alignment horizontal="center" vertical="center"/>
      <protection hidden="1"/>
    </xf>
    <xf numFmtId="43" fontId="6" fillId="0" borderId="1" xfId="1" applyFont="1" applyFill="1" applyBorder="1" applyAlignment="1" applyProtection="1">
      <alignment horizontal="center" vertical="center"/>
      <protection hidden="1"/>
    </xf>
    <xf numFmtId="187" fontId="7" fillId="3" borderId="1" xfId="1" applyNumberFormat="1" applyFont="1" applyFill="1" applyBorder="1" applyAlignment="1" applyProtection="1">
      <alignment horizontal="center" vertical="center"/>
      <protection hidden="1"/>
    </xf>
    <xf numFmtId="43" fontId="7" fillId="3" borderId="1" xfId="1" applyFont="1" applyFill="1" applyBorder="1" applyAlignment="1" applyProtection="1">
      <alignment horizontal="center" vertical="center"/>
      <protection hidden="1"/>
    </xf>
    <xf numFmtId="0" fontId="6" fillId="0" borderId="1" xfId="0" applyFont="1" applyFill="1" applyBorder="1" applyAlignment="1" applyProtection="1">
      <alignment horizontal="center" vertical="center" wrapText="1"/>
      <protection hidden="1"/>
    </xf>
    <xf numFmtId="0" fontId="6" fillId="7" borderId="1" xfId="0" applyFont="1" applyFill="1" applyBorder="1" applyAlignment="1" applyProtection="1">
      <alignment horizontal="center" vertical="center" wrapText="1"/>
      <protection hidden="1"/>
    </xf>
    <xf numFmtId="188" fontId="6" fillId="7" borderId="1" xfId="1" applyNumberFormat="1" applyFont="1" applyFill="1" applyBorder="1" applyAlignment="1" applyProtection="1">
      <alignment horizontal="center" vertical="center"/>
      <protection hidden="1"/>
    </xf>
    <xf numFmtId="43" fontId="6" fillId="7" borderId="1" xfId="1" applyFont="1" applyFill="1" applyBorder="1" applyAlignment="1" applyProtection="1">
      <alignment horizontal="center" vertical="center"/>
      <protection hidden="1"/>
    </xf>
    <xf numFmtId="0" fontId="11" fillId="7" borderId="1" xfId="0" applyFont="1" applyFill="1" applyBorder="1" applyAlignment="1" applyProtection="1">
      <alignment horizontal="center" vertical="center" wrapText="1"/>
      <protection hidden="1"/>
    </xf>
    <xf numFmtId="188" fontId="6" fillId="8" borderId="1" xfId="1" applyNumberFormat="1" applyFont="1" applyFill="1" applyBorder="1" applyAlignment="1" applyProtection="1">
      <alignment horizontal="center" vertical="center"/>
      <protection hidden="1"/>
    </xf>
    <xf numFmtId="43" fontId="6" fillId="8" borderId="1" xfId="1" applyFont="1" applyFill="1" applyBorder="1" applyAlignment="1" applyProtection="1">
      <alignment horizontal="center" vertical="center"/>
      <protection hidden="1"/>
    </xf>
    <xf numFmtId="0" fontId="6" fillId="8" borderId="1" xfId="0" applyFont="1" applyFill="1" applyBorder="1" applyAlignment="1" applyProtection="1">
      <alignment horizontal="center" vertical="center" wrapText="1"/>
      <protection hidden="1"/>
    </xf>
    <xf numFmtId="0" fontId="11" fillId="8" borderId="1" xfId="0" applyFont="1" applyFill="1" applyBorder="1" applyAlignment="1" applyProtection="1">
      <alignment horizontal="center" vertical="center" wrapText="1"/>
      <protection hidden="1"/>
    </xf>
    <xf numFmtId="4" fontId="17" fillId="5" borderId="1" xfId="0" applyNumberFormat="1" applyFont="1" applyFill="1" applyBorder="1" applyAlignment="1" applyProtection="1">
      <alignment horizontal="center" vertical="center"/>
      <protection hidden="1"/>
    </xf>
    <xf numFmtId="2" fontId="17" fillId="4" borderId="1" xfId="0" applyNumberFormat="1" applyFont="1" applyFill="1" applyBorder="1" applyAlignment="1" applyProtection="1">
      <alignment horizontal="center" vertical="center"/>
      <protection hidden="1"/>
    </xf>
    <xf numFmtId="4" fontId="17" fillId="4" borderId="1" xfId="0" applyNumberFormat="1" applyFont="1" applyFill="1" applyBorder="1" applyAlignment="1" applyProtection="1">
      <alignment horizontal="center" vertical="center"/>
      <protection hidden="1"/>
    </xf>
    <xf numFmtId="2" fontId="17" fillId="5" borderId="1" xfId="0" applyNumberFormat="1" applyFont="1" applyFill="1" applyBorder="1" applyAlignment="1" applyProtection="1">
      <alignment horizontal="center" vertical="center"/>
      <protection hidden="1"/>
    </xf>
    <xf numFmtId="2" fontId="19" fillId="7" borderId="1" xfId="0" applyNumberFormat="1" applyFont="1" applyFill="1" applyBorder="1" applyAlignment="1" applyProtection="1">
      <alignment horizontal="center" vertical="center"/>
      <protection hidden="1"/>
    </xf>
    <xf numFmtId="49" fontId="18" fillId="6" borderId="1" xfId="0" applyNumberFormat="1" applyFont="1" applyFill="1" applyBorder="1" applyAlignment="1" applyProtection="1">
      <alignment horizontal="center" vertical="center"/>
      <protection hidden="1"/>
    </xf>
    <xf numFmtId="43" fontId="6" fillId="8" borderId="1" xfId="1" applyFont="1" applyFill="1" applyBorder="1" applyAlignment="1" applyProtection="1">
      <alignment horizontal="right" vertical="center"/>
      <protection hidden="1"/>
    </xf>
    <xf numFmtId="0" fontId="6" fillId="9" borderId="4" xfId="0" applyFont="1" applyFill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6" fillId="9" borderId="4" xfId="0" applyFont="1" applyFill="1" applyBorder="1" applyAlignment="1">
      <alignment horizontal="center" vertical="center" wrapText="1"/>
    </xf>
    <xf numFmtId="0" fontId="6" fillId="9" borderId="0" xfId="0" applyFont="1" applyFill="1" applyAlignment="1">
      <alignment horizontal="center" vertical="center" wrapText="1"/>
    </xf>
    <xf numFmtId="0" fontId="5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>
      <alignment horizontal="left" vertical="top" wrapText="1"/>
    </xf>
    <xf numFmtId="0" fontId="6" fillId="0" borderId="0" xfId="0" applyFont="1" applyAlignment="1" applyProtection="1">
      <alignment horizontal="left" vertical="center"/>
      <protection locked="0"/>
    </xf>
    <xf numFmtId="0" fontId="12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6" fillId="4" borderId="1" xfId="0" applyFont="1" applyFill="1" applyBorder="1" applyAlignment="1" applyProtection="1">
      <alignment horizontal="left" vertical="top"/>
      <protection locked="0"/>
    </xf>
    <xf numFmtId="0" fontId="6" fillId="5" borderId="1" xfId="0" applyFont="1" applyFill="1" applyBorder="1" applyAlignment="1" applyProtection="1">
      <alignment horizontal="left" vertical="center"/>
      <protection locked="0"/>
    </xf>
    <xf numFmtId="2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left" vertical="center"/>
      <protection locked="0"/>
    </xf>
    <xf numFmtId="2" fontId="6" fillId="0" borderId="1" xfId="0" applyNumberFormat="1" applyFont="1" applyFill="1" applyBorder="1" applyAlignment="1" applyProtection="1">
      <alignment horizontal="center"/>
      <protection locked="0"/>
    </xf>
    <xf numFmtId="0" fontId="6" fillId="5" borderId="1" xfId="0" applyFont="1" applyFill="1" applyBorder="1" applyAlignment="1" applyProtection="1">
      <alignment vertical="center"/>
      <protection locked="0"/>
    </xf>
    <xf numFmtId="2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left" vertical="center" wrapText="1"/>
      <protection locked="0"/>
    </xf>
    <xf numFmtId="0" fontId="6" fillId="8" borderId="1" xfId="0" applyFont="1" applyFill="1" applyBorder="1" applyAlignment="1" applyProtection="1">
      <alignment horizontal="center" vertical="center"/>
      <protection locked="0"/>
    </xf>
    <xf numFmtId="0" fontId="11" fillId="8" borderId="8" xfId="0" applyFont="1" applyFill="1" applyBorder="1" applyAlignment="1" applyProtection="1">
      <alignment horizontal="center" vertical="center" wrapText="1"/>
      <protection locked="0"/>
    </xf>
    <xf numFmtId="0" fontId="6" fillId="8" borderId="6" xfId="0" applyFont="1" applyFill="1" applyBorder="1" applyAlignment="1" applyProtection="1">
      <alignment horizontal="center" vertical="center"/>
      <protection locked="0"/>
    </xf>
    <xf numFmtId="0" fontId="6" fillId="8" borderId="7" xfId="0" applyFont="1" applyFill="1" applyBorder="1" applyAlignment="1" applyProtection="1">
      <alignment horizontal="center" vertical="center"/>
      <protection locked="0"/>
    </xf>
    <xf numFmtId="0" fontId="6" fillId="8" borderId="1" xfId="0" applyFont="1" applyFill="1" applyBorder="1" applyAlignment="1" applyProtection="1">
      <alignment horizontal="center" vertical="center"/>
      <protection locked="0"/>
    </xf>
    <xf numFmtId="0" fontId="11" fillId="8" borderId="10" xfId="0" applyFont="1" applyFill="1" applyBorder="1" applyAlignment="1" applyProtection="1">
      <alignment horizontal="center" vertical="center" wrapText="1"/>
      <protection locked="0"/>
    </xf>
    <xf numFmtId="0" fontId="11" fillId="7" borderId="11" xfId="0" applyFont="1" applyFill="1" applyBorder="1" applyAlignment="1" applyProtection="1">
      <alignment horizontal="center" vertical="center"/>
      <protection locked="0"/>
    </xf>
    <xf numFmtId="0" fontId="11" fillId="7" borderId="8" xfId="0" applyFont="1" applyFill="1" applyBorder="1" applyAlignment="1" applyProtection="1">
      <alignment horizontal="center" vertical="center"/>
      <protection locked="0"/>
    </xf>
    <xf numFmtId="0" fontId="11" fillId="7" borderId="8" xfId="0" applyFont="1" applyFill="1" applyBorder="1" applyAlignment="1" applyProtection="1">
      <alignment horizontal="left" vertical="center" wrapText="1"/>
      <protection locked="0"/>
    </xf>
    <xf numFmtId="0" fontId="11" fillId="8" borderId="9" xfId="0" applyFont="1" applyFill="1" applyBorder="1" applyAlignment="1" applyProtection="1">
      <alignment horizontal="center" vertical="center" wrapText="1"/>
      <protection locked="0"/>
    </xf>
    <xf numFmtId="0" fontId="11" fillId="7" borderId="12" xfId="0" applyFont="1" applyFill="1" applyBorder="1" applyAlignment="1" applyProtection="1">
      <alignment horizontal="center" vertical="center"/>
      <protection locked="0"/>
    </xf>
    <xf numFmtId="0" fontId="11" fillId="7" borderId="9" xfId="0" applyFont="1" applyFill="1" applyBorder="1" applyAlignment="1" applyProtection="1">
      <alignment horizontal="center" vertical="center"/>
      <protection locked="0"/>
    </xf>
    <xf numFmtId="0" fontId="11" fillId="7" borderId="9" xfId="0" applyFont="1" applyFill="1" applyBorder="1" applyAlignment="1" applyProtection="1">
      <alignment horizontal="left" vertical="center" wrapText="1"/>
      <protection locked="0"/>
    </xf>
    <xf numFmtId="0" fontId="11" fillId="2" borderId="1" xfId="0" applyFont="1" applyFill="1" applyBorder="1" applyAlignment="1" applyProtection="1">
      <alignment vertical="center"/>
      <protection locked="0"/>
    </xf>
    <xf numFmtId="188" fontId="15" fillId="0" borderId="1" xfId="1" applyNumberFormat="1" applyFont="1" applyFill="1" applyBorder="1" applyAlignment="1" applyProtection="1">
      <alignment horizontal="center" vertical="center"/>
      <protection locked="0"/>
    </xf>
    <xf numFmtId="188" fontId="15" fillId="0" borderId="1" xfId="1" applyNumberFormat="1" applyFont="1" applyFill="1" applyBorder="1" applyAlignment="1" applyProtection="1">
      <alignment horizontal="center"/>
      <protection locked="0"/>
    </xf>
    <xf numFmtId="0" fontId="6" fillId="7" borderId="1" xfId="0" applyFont="1" applyFill="1" applyBorder="1" applyAlignment="1" applyProtection="1">
      <alignment horizontal="center" vertical="center" wrapText="1"/>
      <protection locked="0"/>
    </xf>
    <xf numFmtId="0" fontId="6" fillId="8" borderId="5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Protection="1">
      <protection locked="0"/>
    </xf>
    <xf numFmtId="0" fontId="6" fillId="7" borderId="1" xfId="0" applyFont="1" applyFill="1" applyBorder="1" applyAlignment="1" applyProtection="1">
      <alignment horizontal="center" vertical="center"/>
      <protection locked="0"/>
    </xf>
    <xf numFmtId="0" fontId="11" fillId="7" borderId="8" xfId="0" applyFont="1" applyFill="1" applyBorder="1" applyAlignment="1" applyProtection="1">
      <alignment horizontal="center" vertical="center" wrapText="1"/>
      <protection locked="0"/>
    </xf>
    <xf numFmtId="0" fontId="6" fillId="7" borderId="6" xfId="0" applyFont="1" applyFill="1" applyBorder="1" applyAlignment="1" applyProtection="1">
      <alignment horizontal="center" vertical="center"/>
      <protection locked="0"/>
    </xf>
    <xf numFmtId="0" fontId="6" fillId="7" borderId="7" xfId="0" applyFont="1" applyFill="1" applyBorder="1" applyAlignment="1" applyProtection="1">
      <alignment horizontal="center" vertical="center"/>
      <protection locked="0"/>
    </xf>
    <xf numFmtId="0" fontId="6" fillId="7" borderId="1" xfId="0" applyFont="1" applyFill="1" applyBorder="1" applyAlignment="1" applyProtection="1">
      <alignment horizontal="center" vertical="center"/>
      <protection locked="0"/>
    </xf>
    <xf numFmtId="0" fontId="11" fillId="7" borderId="10" xfId="0" applyFont="1" applyFill="1" applyBorder="1" applyAlignment="1" applyProtection="1">
      <alignment horizontal="center" vertical="center" wrapText="1"/>
      <protection locked="0"/>
    </xf>
    <xf numFmtId="0" fontId="11" fillId="8" borderId="8" xfId="0" applyFont="1" applyFill="1" applyBorder="1" applyAlignment="1" applyProtection="1">
      <alignment horizontal="center" vertical="center"/>
      <protection locked="0"/>
    </xf>
    <xf numFmtId="0" fontId="11" fillId="8" borderId="8" xfId="0" applyFont="1" applyFill="1" applyBorder="1" applyAlignment="1" applyProtection="1">
      <alignment horizontal="left" vertical="center" wrapText="1"/>
      <protection locked="0"/>
    </xf>
    <xf numFmtId="0" fontId="11" fillId="7" borderId="9" xfId="0" applyFont="1" applyFill="1" applyBorder="1" applyAlignment="1" applyProtection="1">
      <alignment horizontal="center" vertical="center" wrapText="1"/>
      <protection locked="0"/>
    </xf>
    <xf numFmtId="0" fontId="11" fillId="8" borderId="9" xfId="0" applyFont="1" applyFill="1" applyBorder="1" applyAlignment="1" applyProtection="1">
      <alignment horizontal="center" vertical="center"/>
      <protection locked="0"/>
    </xf>
    <xf numFmtId="0" fontId="11" fillId="8" borderId="9" xfId="0" applyFont="1" applyFill="1" applyBorder="1" applyAlignment="1" applyProtection="1">
      <alignment horizontal="left" vertical="center" wrapText="1"/>
      <protection locked="0"/>
    </xf>
    <xf numFmtId="0" fontId="6" fillId="8" borderId="1" xfId="0" applyFont="1" applyFill="1" applyBorder="1" applyAlignment="1" applyProtection="1">
      <alignment horizontal="center" vertical="center" wrapText="1"/>
      <protection locked="0"/>
    </xf>
    <xf numFmtId="0" fontId="6" fillId="7" borderId="5" xfId="0" applyFont="1" applyFill="1" applyBorder="1" applyAlignment="1" applyProtection="1">
      <alignment horizontal="center" vertical="center"/>
      <protection locked="0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FFFFB3"/>
      <color rgb="FFFFFF5D"/>
      <color rgb="FFFFE7FF"/>
      <color rgb="FFFFE5FF"/>
      <color rgb="FF0000FF"/>
      <color rgb="FFFEF6F0"/>
      <color rgb="FFDDF2FF"/>
      <color rgb="FFCDECFF"/>
      <color rgb="FF00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</sheetPr>
  <dimension ref="A1:G60"/>
  <sheetViews>
    <sheetView showGridLines="0" tabSelected="1" view="pageBreakPreview" zoomScale="115" zoomScaleNormal="115" zoomScaleSheetLayoutView="115" workbookViewId="0">
      <selection activeCell="A11" sqref="A11"/>
    </sheetView>
  </sheetViews>
  <sheetFormatPr defaultRowHeight="23.25" x14ac:dyDescent="0.5"/>
  <cols>
    <col min="1" max="1" width="73" style="2" customWidth="1"/>
    <col min="2" max="2" width="17.28515625" style="2" customWidth="1"/>
    <col min="3" max="3" width="12" style="1" customWidth="1"/>
    <col min="4" max="4" width="16.140625" style="1" customWidth="1"/>
    <col min="5" max="16384" width="9.140625" style="1"/>
  </cols>
  <sheetData>
    <row r="1" spans="1:7" ht="24.75" customHeight="1" x14ac:dyDescent="0.5">
      <c r="A1" s="55" t="s">
        <v>36</v>
      </c>
      <c r="B1" s="55"/>
    </row>
    <row r="2" spans="1:7" ht="21" customHeight="1" x14ac:dyDescent="0.5">
      <c r="A2" s="55" t="s">
        <v>35</v>
      </c>
      <c r="B2" s="55"/>
    </row>
    <row r="3" spans="1:7" ht="21.75" customHeight="1" x14ac:dyDescent="0.5">
      <c r="A3" s="57" t="s">
        <v>54</v>
      </c>
      <c r="B3" s="57"/>
    </row>
    <row r="4" spans="1:7" ht="35.25" customHeight="1" x14ac:dyDescent="0.5">
      <c r="A4" s="26" t="s">
        <v>47</v>
      </c>
      <c r="B4" s="27" t="s">
        <v>19</v>
      </c>
    </row>
    <row r="5" spans="1:7" ht="20.25" customHeight="1" x14ac:dyDescent="0.5">
      <c r="A5" s="19" t="s">
        <v>7</v>
      </c>
      <c r="B5" s="60"/>
      <c r="C5" s="51" t="s">
        <v>30</v>
      </c>
      <c r="D5" s="52"/>
      <c r="E5" s="52"/>
      <c r="F5" s="52"/>
      <c r="G5" s="52"/>
    </row>
    <row r="6" spans="1:7" ht="19.5" customHeight="1" x14ac:dyDescent="0.5">
      <c r="A6" s="13" t="s">
        <v>6</v>
      </c>
      <c r="B6" s="8"/>
      <c r="C6" s="53" t="s">
        <v>32</v>
      </c>
      <c r="D6" s="54"/>
      <c r="E6" s="54"/>
      <c r="F6" s="54"/>
      <c r="G6" s="54"/>
    </row>
    <row r="7" spans="1:7" ht="18" customHeight="1" x14ac:dyDescent="0.5">
      <c r="A7" s="22" t="s">
        <v>21</v>
      </c>
      <c r="B7" s="9"/>
      <c r="C7" s="53" t="s">
        <v>33</v>
      </c>
      <c r="D7" s="54"/>
      <c r="E7" s="54"/>
      <c r="F7" s="54"/>
      <c r="G7" s="54"/>
    </row>
    <row r="8" spans="1:7" ht="19.5" customHeight="1" x14ac:dyDescent="0.5">
      <c r="A8" s="13" t="s">
        <v>22</v>
      </c>
      <c r="B8" s="9"/>
      <c r="C8" s="49" t="s">
        <v>34</v>
      </c>
      <c r="D8" s="50"/>
      <c r="E8" s="50"/>
      <c r="F8" s="50"/>
      <c r="G8" s="50"/>
    </row>
    <row r="9" spans="1:7" ht="18.75" customHeight="1" x14ac:dyDescent="0.5">
      <c r="A9" s="13" t="s">
        <v>28</v>
      </c>
      <c r="B9" s="9"/>
      <c r="C9" s="49" t="s">
        <v>31</v>
      </c>
      <c r="D9" s="50"/>
      <c r="E9" s="50"/>
      <c r="F9" s="50"/>
      <c r="G9" s="50"/>
    </row>
    <row r="10" spans="1:7" ht="17.25" customHeight="1" x14ac:dyDescent="0.5">
      <c r="A10" s="13" t="s">
        <v>27</v>
      </c>
      <c r="B10" s="8"/>
    </row>
    <row r="11" spans="1:7" ht="20.25" customHeight="1" x14ac:dyDescent="0.5">
      <c r="A11" s="14" t="s">
        <v>26</v>
      </c>
      <c r="B11" s="9"/>
    </row>
    <row r="12" spans="1:7" ht="20.25" customHeight="1" x14ac:dyDescent="0.5">
      <c r="A12" s="13" t="s">
        <v>25</v>
      </c>
      <c r="B12" s="9"/>
    </row>
    <row r="13" spans="1:7" ht="19.5" customHeight="1" x14ac:dyDescent="0.5">
      <c r="A13" s="15" t="s">
        <v>24</v>
      </c>
      <c r="B13" s="9"/>
    </row>
    <row r="14" spans="1:7" ht="20.25" customHeight="1" x14ac:dyDescent="0.5">
      <c r="A14" s="13" t="s">
        <v>37</v>
      </c>
      <c r="B14" s="9"/>
    </row>
    <row r="15" spans="1:7" ht="20.25" customHeight="1" x14ac:dyDescent="0.5">
      <c r="A15" s="13" t="s">
        <v>23</v>
      </c>
      <c r="B15" s="9"/>
    </row>
    <row r="16" spans="1:7" ht="20.25" customHeight="1" x14ac:dyDescent="0.5">
      <c r="A16" s="13" t="s">
        <v>38</v>
      </c>
      <c r="B16" s="9"/>
    </row>
    <row r="17" spans="1:2" ht="21.75" customHeight="1" x14ac:dyDescent="0.5">
      <c r="A17" s="20" t="s">
        <v>16</v>
      </c>
      <c r="B17" s="43" t="e">
        <f>AVERAGE(B6:B16)</f>
        <v>#DIV/0!</v>
      </c>
    </row>
    <row r="18" spans="1:2" ht="19.5" customHeight="1" x14ac:dyDescent="0.5">
      <c r="A18" s="17" t="s">
        <v>10</v>
      </c>
      <c r="B18" s="61"/>
    </row>
    <row r="19" spans="1:2" ht="20.25" customHeight="1" x14ac:dyDescent="0.5">
      <c r="A19" s="15" t="s">
        <v>39</v>
      </c>
      <c r="B19" s="9"/>
    </row>
    <row r="20" spans="1:2" ht="19.5" customHeight="1" x14ac:dyDescent="0.5">
      <c r="A20" s="15" t="s">
        <v>8</v>
      </c>
      <c r="B20" s="9"/>
    </row>
    <row r="21" spans="1:2" ht="19.5" customHeight="1" x14ac:dyDescent="0.5">
      <c r="A21" s="15" t="s">
        <v>9</v>
      </c>
      <c r="B21" s="9"/>
    </row>
    <row r="22" spans="1:2" ht="21" customHeight="1" x14ac:dyDescent="0.5">
      <c r="A22" s="15" t="s">
        <v>20</v>
      </c>
      <c r="B22" s="62"/>
    </row>
    <row r="23" spans="1:2" ht="22.5" customHeight="1" x14ac:dyDescent="0.5">
      <c r="A23" s="18" t="s">
        <v>17</v>
      </c>
      <c r="B23" s="42" t="e">
        <f>AVERAGE(B19:B22)</f>
        <v>#DIV/0!</v>
      </c>
    </row>
    <row r="24" spans="1:2" ht="20.25" customHeight="1" x14ac:dyDescent="0.5">
      <c r="A24" s="19" t="s">
        <v>11</v>
      </c>
      <c r="B24" s="63"/>
    </row>
    <row r="25" spans="1:2" ht="21.75" customHeight="1" x14ac:dyDescent="0.5">
      <c r="A25" s="21" t="s">
        <v>40</v>
      </c>
      <c r="B25" s="9"/>
    </row>
    <row r="26" spans="1:2" ht="21" customHeight="1" x14ac:dyDescent="0.55000000000000004">
      <c r="A26" s="28" t="s">
        <v>41</v>
      </c>
      <c r="B26" s="64"/>
    </row>
    <row r="27" spans="1:2" ht="21" customHeight="1" x14ac:dyDescent="0.5">
      <c r="A27" s="20" t="s">
        <v>12</v>
      </c>
      <c r="B27" s="44" t="e">
        <f>AVERAGE(B25:B26)</f>
        <v>#DIV/0!</v>
      </c>
    </row>
    <row r="28" spans="1:2" ht="21.75" customHeight="1" x14ac:dyDescent="0.5">
      <c r="A28" s="23" t="s">
        <v>42</v>
      </c>
      <c r="B28" s="65"/>
    </row>
    <row r="29" spans="1:2" ht="22.5" customHeight="1" x14ac:dyDescent="0.5">
      <c r="A29" s="16" t="s">
        <v>43</v>
      </c>
      <c r="B29" s="9"/>
    </row>
    <row r="30" spans="1:2" ht="22.5" customHeight="1" x14ac:dyDescent="0.5">
      <c r="A30" s="18" t="s">
        <v>13</v>
      </c>
      <c r="B30" s="45">
        <f>B29</f>
        <v>0</v>
      </c>
    </row>
    <row r="31" spans="1:2" ht="21" customHeight="1" x14ac:dyDescent="0.5">
      <c r="A31" s="19" t="s">
        <v>14</v>
      </c>
      <c r="B31" s="63"/>
    </row>
    <row r="32" spans="1:2" ht="20.25" customHeight="1" x14ac:dyDescent="0.5">
      <c r="A32" s="15" t="s">
        <v>44</v>
      </c>
      <c r="B32" s="10"/>
    </row>
    <row r="33" spans="1:6" ht="43.5" customHeight="1" x14ac:dyDescent="0.5">
      <c r="A33" s="11" t="s">
        <v>46</v>
      </c>
      <c r="B33" s="9"/>
    </row>
    <row r="34" spans="1:6" ht="21" customHeight="1" x14ac:dyDescent="0.5">
      <c r="A34" s="12" t="s">
        <v>45</v>
      </c>
      <c r="B34" s="66"/>
    </row>
    <row r="35" spans="1:6" ht="21.75" customHeight="1" x14ac:dyDescent="0.5">
      <c r="A35" s="20" t="s">
        <v>15</v>
      </c>
      <c r="B35" s="43" t="e">
        <f>AVERAGE(B32:B34)</f>
        <v>#DIV/0!</v>
      </c>
    </row>
    <row r="36" spans="1:6" ht="24" customHeight="1" x14ac:dyDescent="0.5">
      <c r="A36" s="24" t="s">
        <v>18</v>
      </c>
      <c r="B36" s="46" t="e">
        <f>AVERAGE(B6:B16,B19:B22,B25:B26,B29,B32:B34)</f>
        <v>#DIV/0!</v>
      </c>
    </row>
    <row r="37" spans="1:6" ht="23.25" customHeight="1" x14ac:dyDescent="0.5">
      <c r="A37" s="25" t="s">
        <v>4</v>
      </c>
      <c r="B37" s="47" t="e">
        <f>IF(B36&gt;=4.51,"ดีมาก",IF(B36&gt;=3.51,"ดี",IF(B36&gt;=2.51,"พอใช้",IF(B36&gt;=1.51,"ต้องปรับปรุง","ปรับปรุงเร่งด่วน"))))</f>
        <v>#DIV/0!</v>
      </c>
    </row>
    <row r="38" spans="1:6" ht="22.5" customHeight="1" x14ac:dyDescent="0.55000000000000004">
      <c r="A38" s="58"/>
      <c r="B38" s="59"/>
      <c r="C38" s="7"/>
      <c r="D38" s="7"/>
      <c r="E38" s="7"/>
      <c r="F38" s="7"/>
    </row>
    <row r="39" spans="1:6" ht="23.25" customHeight="1" x14ac:dyDescent="0.55000000000000004">
      <c r="A39" s="56"/>
      <c r="B39" s="56"/>
      <c r="C39" s="7"/>
      <c r="D39" s="7"/>
      <c r="E39" s="7"/>
      <c r="F39" s="7"/>
    </row>
    <row r="58" spans="3:5" x14ac:dyDescent="0.5">
      <c r="D58" s="4"/>
    </row>
    <row r="60" spans="3:5" x14ac:dyDescent="0.5">
      <c r="C60" s="6"/>
      <c r="D60" s="6"/>
      <c r="E60" s="6"/>
    </row>
  </sheetData>
  <sheetProtection algorithmName="SHA-512" hashValue="waNYTut2bQwh7jGskVN4PPjeGNLBGOw6CWbzfCId1YzcXuyhwA08rHwmnSLbMaDXMzsF9JU1Ihdl5m9DOUIxJg==" saltValue="igKKgrkyq08Fv/Ybfo3rlA==" spinCount="100000" sheet="1"/>
  <protectedRanges>
    <protectedRange password="CC3D" sqref="B19:B23 B17 B30 B35:B37 B27" name="ช่วง1"/>
  </protectedRanges>
  <mergeCells count="10">
    <mergeCell ref="A1:B1"/>
    <mergeCell ref="A39:B39"/>
    <mergeCell ref="A3:B3"/>
    <mergeCell ref="A2:B2"/>
    <mergeCell ref="A38:B38"/>
    <mergeCell ref="C9:G9"/>
    <mergeCell ref="C5:G5"/>
    <mergeCell ref="C6:G6"/>
    <mergeCell ref="C7:G7"/>
    <mergeCell ref="C8:G8"/>
  </mergeCells>
  <phoneticPr fontId="2" type="noConversion"/>
  <printOptions verticalCentered="1"/>
  <pageMargins left="0.78740157480314965" right="0.23622047244094491" top="0.31496062992125984" bottom="0.31496062992125984" header="0.31496062992125984" footer="0.31496062992125984"/>
  <pageSetup paperSize="9" orientation="portrait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G30"/>
  <sheetViews>
    <sheetView showGridLines="0" view="pageBreakPreview" topLeftCell="A4" zoomScale="145" zoomScaleNormal="100" zoomScaleSheetLayoutView="145" workbookViewId="0">
      <selection activeCell="D10" sqref="D10"/>
    </sheetView>
  </sheetViews>
  <sheetFormatPr defaultRowHeight="23.25" x14ac:dyDescent="0.5"/>
  <cols>
    <col min="1" max="1" width="45.28515625" style="1" customWidth="1"/>
    <col min="2" max="2" width="8.7109375" style="1" customWidth="1"/>
    <col min="3" max="3" width="12.28515625" style="1" customWidth="1"/>
    <col min="4" max="4" width="13.140625" style="1" customWidth="1"/>
    <col min="5" max="5" width="12.5703125" style="1" customWidth="1"/>
    <col min="6" max="6" width="14.28515625" style="1" customWidth="1"/>
    <col min="7" max="7" width="40.5703125" style="1" customWidth="1"/>
    <col min="8" max="16384" width="9.140625" style="1"/>
  </cols>
  <sheetData>
    <row r="1" spans="1:7" ht="54" customHeight="1" x14ac:dyDescent="0.5">
      <c r="A1" s="67" t="s">
        <v>62</v>
      </c>
      <c r="B1" s="67"/>
      <c r="C1" s="67"/>
      <c r="D1" s="67"/>
      <c r="E1" s="67"/>
      <c r="F1" s="67"/>
      <c r="G1" s="67"/>
    </row>
    <row r="2" spans="1:7" ht="24" customHeight="1" x14ac:dyDescent="0.5">
      <c r="A2" s="68" t="s">
        <v>48</v>
      </c>
      <c r="B2" s="69" t="s">
        <v>49</v>
      </c>
      <c r="C2" s="70" t="s">
        <v>61</v>
      </c>
      <c r="D2" s="70"/>
      <c r="E2" s="70"/>
      <c r="F2" s="71"/>
      <c r="G2" s="72" t="s">
        <v>4</v>
      </c>
    </row>
    <row r="3" spans="1:7" ht="47.25" customHeight="1" x14ac:dyDescent="0.5">
      <c r="A3" s="68"/>
      <c r="B3" s="73"/>
      <c r="C3" s="74" t="s">
        <v>0</v>
      </c>
      <c r="D3" s="75" t="s">
        <v>1</v>
      </c>
      <c r="E3" s="75" t="s">
        <v>2</v>
      </c>
      <c r="F3" s="75" t="s">
        <v>29</v>
      </c>
      <c r="G3" s="76" t="s">
        <v>50</v>
      </c>
    </row>
    <row r="4" spans="1:7" ht="74.25" customHeight="1" x14ac:dyDescent="0.5">
      <c r="A4" s="68"/>
      <c r="B4" s="77"/>
      <c r="C4" s="78"/>
      <c r="D4" s="79"/>
      <c r="E4" s="79"/>
      <c r="F4" s="79"/>
      <c r="G4" s="80"/>
    </row>
    <row r="5" spans="1:7" ht="28.5" customHeight="1" x14ac:dyDescent="0.5">
      <c r="A5" s="81" t="s">
        <v>7</v>
      </c>
      <c r="B5" s="82">
        <v>11</v>
      </c>
      <c r="C5" s="29" t="e">
        <f>AVERAGE(ต.1!B7,ต.1!B8,ต.1!B9)</f>
        <v>#DIV/0!</v>
      </c>
      <c r="D5" s="29" t="e">
        <f>AVERAGE(ต.1!B10,ต.1!B11,ต.1!B12,ต.1!B13)</f>
        <v>#DIV/0!</v>
      </c>
      <c r="E5" s="29" t="e">
        <f>AVERAGE(ต.1!B6,ต.1!B14,ต.1!B15,ต.1!B16)</f>
        <v>#DIV/0!</v>
      </c>
      <c r="F5" s="30" t="e">
        <f>AVERAGE(ต.1!B6:'ต.1'!B16)</f>
        <v>#DIV/0!</v>
      </c>
      <c r="G5" s="33" t="e">
        <f t="shared" ref="G5:G10" si="0">IF(F5&gt;=4.51,"ดีมาก",IF(F5&gt;=3.51,"ดี",IF(F5&gt;=2.51,"พอใช้",IF(F5&gt;=1.51,"ต้องปรับปรุง","ปรับปรุงเร่งด่วน"))))</f>
        <v>#DIV/0!</v>
      </c>
    </row>
    <row r="6" spans="1:7" ht="30" customHeight="1" x14ac:dyDescent="0.5">
      <c r="A6" s="81" t="s">
        <v>10</v>
      </c>
      <c r="B6" s="82">
        <v>4</v>
      </c>
      <c r="C6" s="29" t="e">
        <f>AVERAGE(ต.1!B20)</f>
        <v>#DIV/0!</v>
      </c>
      <c r="D6" s="29" t="e">
        <f>AVERAGE(ต.1!B19)</f>
        <v>#DIV/0!</v>
      </c>
      <c r="E6" s="29" t="e">
        <f>AVERAGE(ต.1!B21,ต.1!B22)</f>
        <v>#DIV/0!</v>
      </c>
      <c r="F6" s="30" t="e">
        <f>AVERAGE(ต.1!B19:'ต.1'!B22)</f>
        <v>#DIV/0!</v>
      </c>
      <c r="G6" s="33" t="e">
        <f t="shared" si="0"/>
        <v>#DIV/0!</v>
      </c>
    </row>
    <row r="7" spans="1:7" ht="28.5" customHeight="1" x14ac:dyDescent="0.5">
      <c r="A7" s="81" t="s">
        <v>51</v>
      </c>
      <c r="B7" s="82">
        <v>2</v>
      </c>
      <c r="C7" s="31" t="s">
        <v>5</v>
      </c>
      <c r="D7" s="29" t="e">
        <f>AVERAGE(ต.1!B25)</f>
        <v>#DIV/0!</v>
      </c>
      <c r="E7" s="29" t="e">
        <f>AVERAGE(ต.1!B26)</f>
        <v>#DIV/0!</v>
      </c>
      <c r="F7" s="30" t="e">
        <f>AVERAGE(ต.1!B25:'ต.1'!B26)</f>
        <v>#DIV/0!</v>
      </c>
      <c r="G7" s="33" t="e">
        <f t="shared" si="0"/>
        <v>#DIV/0!</v>
      </c>
    </row>
    <row r="8" spans="1:7" ht="29.25" customHeight="1" x14ac:dyDescent="0.5">
      <c r="A8" s="81" t="s">
        <v>52</v>
      </c>
      <c r="B8" s="82">
        <v>1</v>
      </c>
      <c r="C8" s="32" t="s">
        <v>5</v>
      </c>
      <c r="D8" s="29" t="e">
        <f>AVERAGE(ต.1!B29)</f>
        <v>#DIV/0!</v>
      </c>
      <c r="E8" s="32" t="s">
        <v>5</v>
      </c>
      <c r="F8" s="30" t="e">
        <f>AVERAGE(ต.1!B29)</f>
        <v>#DIV/0!</v>
      </c>
      <c r="G8" s="33" t="e">
        <f t="shared" si="0"/>
        <v>#DIV/0!</v>
      </c>
    </row>
    <row r="9" spans="1:7" ht="27.75" customHeight="1" x14ac:dyDescent="0.55000000000000004">
      <c r="A9" s="81" t="s">
        <v>53</v>
      </c>
      <c r="B9" s="83">
        <v>3</v>
      </c>
      <c r="C9" s="32" t="s">
        <v>5</v>
      </c>
      <c r="D9" s="29" t="e">
        <f>AVERAGE(ต.1!B32,ต.1!B33,ต.1!B34)</f>
        <v>#DIV/0!</v>
      </c>
      <c r="E9" s="32" t="s">
        <v>5</v>
      </c>
      <c r="F9" s="30" t="e">
        <f>AVERAGE(ต.1!B32:'ต.1'!B34)</f>
        <v>#DIV/0!</v>
      </c>
      <c r="G9" s="33" t="e">
        <f t="shared" si="0"/>
        <v>#DIV/0!</v>
      </c>
    </row>
    <row r="10" spans="1:7" ht="27.75" customHeight="1" x14ac:dyDescent="0.5">
      <c r="A10" s="84" t="s">
        <v>3</v>
      </c>
      <c r="B10" s="35">
        <f>SUM(B5:B9)</f>
        <v>21</v>
      </c>
      <c r="C10" s="36" t="e">
        <f>AVERAGE(ต.1!B7:'ต.1'!B9,ต.1!B20)</f>
        <v>#DIV/0!</v>
      </c>
      <c r="D10" s="36" t="e">
        <f>AVERAGE(ต.1!B10:'ต.1'!B13,ต.1!B19,ต.1!B25,ต.1!B29,ต.1!B32:'ต.1'!B34)</f>
        <v>#DIV/0!</v>
      </c>
      <c r="E10" s="36" t="e">
        <f>AVERAGE(ต.1!B6,ต.1!B14:'ต.1'!B16,ต.1!B21,ต.1!B22,ต.1!B26)</f>
        <v>#DIV/0!</v>
      </c>
      <c r="F10" s="36" t="e">
        <f>AVERAGE(ต.1!B36)</f>
        <v>#DIV/0!</v>
      </c>
      <c r="G10" s="34" t="e">
        <f t="shared" si="0"/>
        <v>#DIV/0!</v>
      </c>
    </row>
    <row r="11" spans="1:7" ht="48.75" customHeight="1" x14ac:dyDescent="0.55000000000000004">
      <c r="A11" s="85" t="s">
        <v>4</v>
      </c>
      <c r="B11" s="71"/>
      <c r="C11" s="41" t="e">
        <f>IF(C10&gt;=4.51,"ดีมาก",IF(C10&gt;=3.51,"ดี",IF(C10&gt;=2.51,"พอใช้",IF(C10&gt;=1.51,"ต้องปรับปรุง","ปรับปรุงเร่งด่วน"))))</f>
        <v>#DIV/0!</v>
      </c>
      <c r="D11" s="41" t="e">
        <f>IF(D10&gt;=4.51,"ดีมาก",IF(D10&gt;=3.51,"ดี",IF(D10&gt;=2.51,"พอใช้",IF(D10&gt;=1.51,"ต้องปรับปรุง","ปรับปรุงเร่งด่วน"))))</f>
        <v>#DIV/0!</v>
      </c>
      <c r="E11" s="41" t="e">
        <f>IF(E10&gt;=4.51,"ดีมาก",IF(E10&gt;=3.51,"ดี",IF(E10&gt;=2.51,"พอใช้",IF(E10&gt;=1.51,"ต้องปรับปรุง","ปรับปรุงเร่งด่วน"))))</f>
        <v>#DIV/0!</v>
      </c>
      <c r="F11" s="41" t="e">
        <f>IF(F10&gt;=4.51,"ดีมาก",IF(F10&gt;=3.51,"ดี",IF(F10&gt;=2.51,"พอใช้",IF(F10&gt;=1.51,"ต้องปรับปรุง","ปรับปรุงเร่งด่วน"))))</f>
        <v>#DIV/0!</v>
      </c>
      <c r="G11" s="86"/>
    </row>
    <row r="12" spans="1:7" x14ac:dyDescent="0.5">
      <c r="B12" s="5"/>
    </row>
    <row r="14" spans="1:7" ht="23.25" customHeight="1" x14ac:dyDescent="0.5"/>
    <row r="15" spans="1:7" ht="98.25" customHeight="1" x14ac:dyDescent="0.5"/>
    <row r="18" spans="7:7" ht="24.75" customHeight="1" x14ac:dyDescent="0.5"/>
    <row r="28" spans="7:7" x14ac:dyDescent="0.5">
      <c r="G28" s="3"/>
    </row>
    <row r="30" spans="7:7" ht="37.5" customHeight="1" x14ac:dyDescent="0.5"/>
  </sheetData>
  <sheetProtection algorithmName="SHA-512" hashValue="rJ6ANJKSGC0OY3u/PhthRFUncV080DuJ3dSMe1cKwtsbh69bJ/AYLm+fEKA3dNMuu4rAmHF44dx08vnF7iMQ5g==" saltValue="4c8XPmGRuayE8va6YCQ+Fw==" spinCount="100000" sheet="1"/>
  <mergeCells count="10">
    <mergeCell ref="A1:G1"/>
    <mergeCell ref="E3:E4"/>
    <mergeCell ref="A11:B11"/>
    <mergeCell ref="G3:G4"/>
    <mergeCell ref="A2:A4"/>
    <mergeCell ref="C2:F2"/>
    <mergeCell ref="B2:B4"/>
    <mergeCell ref="C3:C4"/>
    <mergeCell ref="D3:D4"/>
    <mergeCell ref="F3:F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landscape" errors="dash" horizontalDpi="360" verticalDpi="360" r:id="rId1"/>
  <headerFooter alignWithMargins="0"/>
  <rowBreaks count="1" manualBreakCount="1">
    <brk id="1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30"/>
  <sheetViews>
    <sheetView showGridLines="0" view="pageBreakPreview" zoomScale="145" zoomScaleNormal="100" zoomScaleSheetLayoutView="145" workbookViewId="0">
      <selection activeCell="A2" sqref="A2:A4"/>
    </sheetView>
  </sheetViews>
  <sheetFormatPr defaultRowHeight="23.25" x14ac:dyDescent="0.5"/>
  <cols>
    <col min="1" max="1" width="45.28515625" style="1" customWidth="1"/>
    <col min="2" max="2" width="8.7109375" style="1" customWidth="1"/>
    <col min="3" max="3" width="12.28515625" style="1" customWidth="1"/>
    <col min="4" max="4" width="13.140625" style="1" customWidth="1"/>
    <col min="5" max="5" width="12.5703125" style="1" customWidth="1"/>
    <col min="6" max="6" width="14.7109375" style="1" customWidth="1"/>
    <col min="7" max="7" width="41.28515625" style="1" customWidth="1"/>
    <col min="8" max="16384" width="9.140625" style="1"/>
  </cols>
  <sheetData>
    <row r="1" spans="1:7" ht="54" customHeight="1" x14ac:dyDescent="0.5">
      <c r="A1" s="67" t="s">
        <v>63</v>
      </c>
      <c r="B1" s="67"/>
      <c r="C1" s="67"/>
      <c r="D1" s="67"/>
      <c r="E1" s="67"/>
      <c r="F1" s="67"/>
      <c r="G1" s="67"/>
    </row>
    <row r="2" spans="1:7" ht="24" customHeight="1" x14ac:dyDescent="0.5">
      <c r="A2" s="87" t="s">
        <v>55</v>
      </c>
      <c r="B2" s="88" t="s">
        <v>49</v>
      </c>
      <c r="C2" s="89" t="s">
        <v>61</v>
      </c>
      <c r="D2" s="89"/>
      <c r="E2" s="89"/>
      <c r="F2" s="90"/>
      <c r="G2" s="91" t="s">
        <v>4</v>
      </c>
    </row>
    <row r="3" spans="1:7" ht="47.25" customHeight="1" x14ac:dyDescent="0.5">
      <c r="A3" s="87"/>
      <c r="B3" s="92"/>
      <c r="C3" s="93" t="s">
        <v>0</v>
      </c>
      <c r="D3" s="93" t="s">
        <v>1</v>
      </c>
      <c r="E3" s="93" t="s">
        <v>2</v>
      </c>
      <c r="F3" s="93" t="s">
        <v>29</v>
      </c>
      <c r="G3" s="94" t="s">
        <v>50</v>
      </c>
    </row>
    <row r="4" spans="1:7" ht="71.25" customHeight="1" x14ac:dyDescent="0.5">
      <c r="A4" s="87"/>
      <c r="B4" s="95"/>
      <c r="C4" s="96"/>
      <c r="D4" s="96"/>
      <c r="E4" s="96"/>
      <c r="F4" s="96"/>
      <c r="G4" s="97"/>
    </row>
    <row r="5" spans="1:7" ht="30" customHeight="1" x14ac:dyDescent="0.5">
      <c r="A5" s="81" t="s">
        <v>57</v>
      </c>
      <c r="B5" s="82">
        <v>11</v>
      </c>
      <c r="C5" s="29" t="e">
        <f>AVERAGE(ต.1!B7,ต.1!B8,ต.1!B9)</f>
        <v>#DIV/0!</v>
      </c>
      <c r="D5" s="29" t="e">
        <f>AVERAGE(ต.1!B10,ต.1!B11,ต.1!B12,ต.1!B13)</f>
        <v>#DIV/0!</v>
      </c>
      <c r="E5" s="29" t="e">
        <f>AVERAGE(ต.1!B6,ต.1!B14,ต.1!B15,ต.1!B16)</f>
        <v>#DIV/0!</v>
      </c>
      <c r="F5" s="30" t="e">
        <f>AVERAGE(ต.1!B6:'ต.1'!B16)</f>
        <v>#DIV/0!</v>
      </c>
      <c r="G5" s="33" t="e">
        <f t="shared" ref="G5:G10" si="0">IF(F5&gt;=4.51,"ดีมาก",IF(F5&gt;=3.51,"ดี",IF(F5&gt;=2.51,"พอใช้",IF(F5&gt;=1.51,"ต้องปรับปรุง","ปรับปรุงเร่งด่วน"))))</f>
        <v>#DIV/0!</v>
      </c>
    </row>
    <row r="6" spans="1:7" ht="30" customHeight="1" x14ac:dyDescent="0.5">
      <c r="A6" s="81" t="s">
        <v>58</v>
      </c>
      <c r="B6" s="82">
        <v>4</v>
      </c>
      <c r="C6" s="29" t="e">
        <f>AVERAGE(ต.1!B20)</f>
        <v>#DIV/0!</v>
      </c>
      <c r="D6" s="29" t="e">
        <f>AVERAGE(ต.1!B19)</f>
        <v>#DIV/0!</v>
      </c>
      <c r="E6" s="29" t="e">
        <f>AVERAGE(ต.1!B21,ต.1!B22)</f>
        <v>#DIV/0!</v>
      </c>
      <c r="F6" s="30" t="e">
        <f>AVERAGE(ต.1!B19:'ต.1'!B22)</f>
        <v>#DIV/0!</v>
      </c>
      <c r="G6" s="33" t="e">
        <f t="shared" si="0"/>
        <v>#DIV/0!</v>
      </c>
    </row>
    <row r="7" spans="1:7" ht="28.5" customHeight="1" x14ac:dyDescent="0.5">
      <c r="A7" s="81" t="s">
        <v>59</v>
      </c>
      <c r="B7" s="82">
        <v>2</v>
      </c>
      <c r="C7" s="31" t="s">
        <v>5</v>
      </c>
      <c r="D7" s="29" t="e">
        <f>AVERAGE(ต.1!B25)</f>
        <v>#DIV/0!</v>
      </c>
      <c r="E7" s="29" t="e">
        <f>AVERAGE(ต.1!B26)</f>
        <v>#DIV/0!</v>
      </c>
      <c r="F7" s="30" t="e">
        <f>AVERAGE(ต.1!B25:'ต.1'!B26)</f>
        <v>#DIV/0!</v>
      </c>
      <c r="G7" s="33" t="e">
        <f t="shared" si="0"/>
        <v>#DIV/0!</v>
      </c>
    </row>
    <row r="8" spans="1:7" ht="29.25" customHeight="1" x14ac:dyDescent="0.5">
      <c r="A8" s="81" t="s">
        <v>56</v>
      </c>
      <c r="B8" s="82">
        <v>1</v>
      </c>
      <c r="C8" s="32" t="s">
        <v>5</v>
      </c>
      <c r="D8" s="29" t="e">
        <f>AVERAGE(ต.1!B29)</f>
        <v>#DIV/0!</v>
      </c>
      <c r="E8" s="32" t="s">
        <v>5</v>
      </c>
      <c r="F8" s="30" t="e">
        <f>AVERAGE(ต.1!B29)</f>
        <v>#DIV/0!</v>
      </c>
      <c r="G8" s="33" t="e">
        <f t="shared" si="0"/>
        <v>#DIV/0!</v>
      </c>
    </row>
    <row r="9" spans="1:7" ht="27.75" customHeight="1" x14ac:dyDescent="0.55000000000000004">
      <c r="A9" s="81" t="s">
        <v>60</v>
      </c>
      <c r="B9" s="83">
        <v>3</v>
      </c>
      <c r="C9" s="32" t="s">
        <v>5</v>
      </c>
      <c r="D9" s="29" t="e">
        <f>AVERAGE(ต.1!B32,ต.1!B33,ต.1!B34)</f>
        <v>#DIV/0!</v>
      </c>
      <c r="E9" s="32" t="s">
        <v>5</v>
      </c>
      <c r="F9" s="30" t="e">
        <f>AVERAGE(ต.1!B32:'ต.1'!B34)</f>
        <v>#DIV/0!</v>
      </c>
      <c r="G9" s="33" t="e">
        <f t="shared" si="0"/>
        <v>#DIV/0!</v>
      </c>
    </row>
    <row r="10" spans="1:7" ht="27.75" customHeight="1" x14ac:dyDescent="0.5">
      <c r="A10" s="98" t="s">
        <v>3</v>
      </c>
      <c r="B10" s="38">
        <f>SUM(B5:B9)</f>
        <v>21</v>
      </c>
      <c r="C10" s="39" t="e">
        <f>AVERAGE(ต.1!B7:'ต.1'!B9,ต.1!B20)</f>
        <v>#DIV/0!</v>
      </c>
      <c r="D10" s="39" t="e">
        <f>AVERAGE(ต.1!B10:'ต.1'!B13,ต.1!B19,ต.1!B25,ต.1!B29,ต.1!B32:'ต.1'!B34)</f>
        <v>#DIV/0!</v>
      </c>
      <c r="E10" s="39" t="e">
        <f>AVERAGE(ต.1!B6,ต.1!B14:'ต.1'!B16,ต.1!B21,ต.1!B22,ต.1!B26)</f>
        <v>#DIV/0!</v>
      </c>
      <c r="F10" s="48" t="e">
        <f>AVERAGE(ต.1!B36)</f>
        <v>#DIV/0!</v>
      </c>
      <c r="G10" s="40" t="e">
        <f t="shared" si="0"/>
        <v>#DIV/0!</v>
      </c>
    </row>
    <row r="11" spans="1:7" ht="48.75" customHeight="1" x14ac:dyDescent="0.55000000000000004">
      <c r="A11" s="99" t="s">
        <v>4</v>
      </c>
      <c r="B11" s="90"/>
      <c r="C11" s="37" t="e">
        <f>IF(C10&gt;=4.51,"ดีมาก",IF(C10&gt;=3.51,"ดี",IF(C10&gt;=2.51,"พอใช้",IF(C10&gt;=1.51,"ต้องปรับปรุง","ปรับปรุงเร่งด่วน"))))</f>
        <v>#DIV/0!</v>
      </c>
      <c r="D11" s="37" t="e">
        <f>IF(D10&gt;=4.51,"ดีมาก",IF(D10&gt;=3.51,"ดี",IF(D10&gt;=2.51,"พอใช้",IF(D10&gt;=1.51,"ต้องปรับปรุง","ปรับปรุงเร่งด่วน"))))</f>
        <v>#DIV/0!</v>
      </c>
      <c r="E11" s="37" t="e">
        <f>IF(E10&gt;=4.51,"ดีมาก",IF(E10&gt;=3.51,"ดี",IF(E10&gt;=2.51,"พอใช้",IF(E10&gt;=1.51,"ต้องปรับปรุง","ปรับปรุงเร่งด่วน"))))</f>
        <v>#DIV/0!</v>
      </c>
      <c r="F11" s="37" t="e">
        <f>IF(F10&gt;=4.51,"ดีมาก",IF(F10&gt;=3.51,"ดี",IF(F10&gt;=2.51,"พอใช้",IF(F10&gt;=1.51,"ต้องปรับปรุง","ปรับปรุงเร่งด่วน"))))</f>
        <v>#DIV/0!</v>
      </c>
      <c r="G11" s="86"/>
    </row>
    <row r="12" spans="1:7" x14ac:dyDescent="0.5">
      <c r="B12" s="5"/>
    </row>
    <row r="14" spans="1:7" ht="23.25" customHeight="1" x14ac:dyDescent="0.5"/>
    <row r="15" spans="1:7" ht="98.25" customHeight="1" x14ac:dyDescent="0.5"/>
    <row r="18" spans="7:7" ht="24.75" customHeight="1" x14ac:dyDescent="0.5"/>
    <row r="28" spans="7:7" x14ac:dyDescent="0.5">
      <c r="G28" s="3"/>
    </row>
    <row r="30" spans="7:7" ht="37.5" customHeight="1" x14ac:dyDescent="0.5"/>
  </sheetData>
  <sheetProtection algorithmName="SHA-512" hashValue="S2DIigysd/WddRFPDBmV1h6wU/cVO6IDMD2vXMJudTgHGoO7zvQ5YQm6wqsayBzcl9Xn+hcYa5Asx0g/e3E0NA==" saltValue="+T5fB3nDWWQesn8zLyxHcQ==" spinCount="100000" sheet="1"/>
  <mergeCells count="10">
    <mergeCell ref="A11:B11"/>
    <mergeCell ref="C2:F2"/>
    <mergeCell ref="B2:B4"/>
    <mergeCell ref="A1:G1"/>
    <mergeCell ref="A2:A4"/>
    <mergeCell ref="C3:C4"/>
    <mergeCell ref="D3:D4"/>
    <mergeCell ref="E3:E4"/>
    <mergeCell ref="F3:F4"/>
    <mergeCell ref="G3:G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5" orientation="landscape" errors="dash" horizontalDpi="360" verticalDpi="360" r:id="rId1"/>
  <headerFooter alignWithMargins="0"/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ต.1</vt:lpstr>
      <vt:lpstr>ต.2</vt:lpstr>
      <vt:lpstr>ต.3</vt:lpstr>
      <vt:lpstr>ต.1!Print_Area</vt:lpstr>
    </vt:vector>
  </TitlesOfParts>
  <Company>iLLUSiON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User</cp:lastModifiedBy>
  <cp:lastPrinted>2023-01-19T08:10:51Z</cp:lastPrinted>
  <dcterms:created xsi:type="dcterms:W3CDTF">2009-02-20T04:25:21Z</dcterms:created>
  <dcterms:modified xsi:type="dcterms:W3CDTF">2023-07-06T07:44:48Z</dcterms:modified>
</cp:coreProperties>
</file>