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RU-งานประกันฯ\ประกันปี 2564\ติดตามรอบ 6 เดือน-2564\ฟอร์มติดตามอัพเว็บ\form6-9m-fac\"/>
    </mc:Choice>
  </mc:AlternateContent>
  <bookViews>
    <workbookView xWindow="0" yWindow="0" windowWidth="28800" windowHeight="12300" tabRatio="890"/>
  </bookViews>
  <sheets>
    <sheet name="1.แบบฟอร์มรายงาน 6, 9 เดือน คณะ" sheetId="2" r:id="rId1"/>
    <sheet name="2.สรุปรายงานผลภาพรวมหลักสูตร" sheetId="11" r:id="rId2"/>
    <sheet name="ตย." sheetId="7" state="hidden" r:id="rId3"/>
    <sheet name=" หลักสูตร Draft1" sheetId="8" state="hidden" r:id="rId4"/>
    <sheet name="แบบฟอร์มรายงาน 6 เดือน หลัก (2)" sheetId="9" state="hidden" r:id="rId5"/>
  </sheets>
  <definedNames>
    <definedName name="_xlnm.Print_Area" localSheetId="0">'1.แบบฟอร์มรายงาน 6, 9 เดือน คณะ'!$A$1:$I$127</definedName>
    <definedName name="_xlnm.Print_Area" localSheetId="1">'2.สรุปรายงานผลภาพรวมหลักสูตร'!$A$1:$E$23</definedName>
    <definedName name="_xlnm.Print_Area" localSheetId="4">'แบบฟอร์มรายงาน 6 เดือน หลัก (2)'!$A$1:$G$163</definedName>
    <definedName name="_xlnm.Print_Titles" localSheetId="3">' หลักสูตร Draft1'!$1:$7</definedName>
    <definedName name="_xlnm.Print_Titles" localSheetId="0">'1.แบบฟอร์มรายงาน 6, 9 เดือน คณะ'!$5:$8</definedName>
    <definedName name="_xlnm.Print_Titles" localSheetId="4">'แบบฟอร์มรายงาน 6 เดือน หลัก (2)'!$1:$7</definedName>
  </definedNames>
  <calcPr calcId="162913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<sst xmlns="http://schemas.openxmlformats.org/spreadsheetml/2006/main" count="625" uniqueCount="292">
  <si>
    <t>องค์ประกอบ / ตัวบ่งชี้</t>
  </si>
  <si>
    <t>แนวทางแก้ไข</t>
  </si>
  <si>
    <t>องค์ประกอบที่ 1 การผลิตบัณฑิต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</si>
  <si>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</si>
  <si>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</si>
  <si>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</si>
  <si>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</si>
  <si>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</si>
  <si>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</si>
  <si>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องค์ประกอบที่ 3 การบริการวิชาการ</t>
  </si>
  <si>
    <t>คะแนนเฉลี่ยองค์ประกอบที่ 2</t>
  </si>
  <si>
    <t>องค์ประกอบที่ 5 การบริหารจัดการ</t>
  </si>
  <si>
    <t>คะแนนเฉลี่ยทุกองค์ประกอบ (1 - 5)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</si>
  <si>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</si>
  <si>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</si>
  <si>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</si>
  <si>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</si>
  <si>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</si>
  <si>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</si>
  <si>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</si>
  <si>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</si>
  <si>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</si>
  <si>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</si>
  <si>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</si>
  <si>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</si>
  <si>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</si>
  <si>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rPr>
        <b/>
        <sz val="14"/>
        <color theme="1"/>
        <rFont val="TH SarabunPSK"/>
        <family val="2"/>
      </rPr>
      <t xml:space="preserve">ตัวบ่งชี้ที่ 1.1 </t>
    </r>
    <r>
      <rPr>
        <sz val="14"/>
        <color theme="1"/>
        <rFont val="TH SarabunPSK"/>
        <family val="2"/>
      </rPr>
      <t>ผลการบริหารจัดการหลักสูตรโดยรวม (ค่าเฉลี่ยของระดับคุณภาพของทุกหลักสูตรที่คณะรับผิดชอบ)</t>
    </r>
  </si>
  <si>
    <r>
      <rPr>
        <b/>
        <sz val="14"/>
        <color theme="1"/>
        <rFont val="TH SarabunPSK"/>
        <family val="2"/>
      </rPr>
      <t>ตัวบ่งชี้ที่ 1.2</t>
    </r>
    <r>
      <rPr>
        <sz val="14"/>
        <color theme="1"/>
        <rFont val="TH SarabunPSK"/>
        <family val="2"/>
      </rPr>
      <t xml:space="preserve"> อาจารย์ประจำคณะที่มีคุณวุฒิปริญญาเอก</t>
    </r>
  </si>
  <si>
    <r>
      <rPr>
        <b/>
        <sz val="14"/>
        <color theme="1"/>
        <rFont val="TH SarabunPSK"/>
        <family val="2"/>
      </rPr>
      <t>ตัวบ่งชี้ที่ 1.3</t>
    </r>
    <r>
      <rPr>
        <sz val="14"/>
        <color theme="1"/>
        <rFont val="TH SarabunPSK"/>
        <family val="2"/>
      </rPr>
      <t xml:space="preserve"> อาจารย์ประจำคณะที่ดำรงตำแหน่งทางวิชาการ</t>
    </r>
  </si>
  <si>
    <r>
      <rPr>
        <b/>
        <sz val="14"/>
        <color theme="1"/>
        <rFont val="TH SarabunPSK"/>
        <family val="2"/>
      </rPr>
      <t>ตัวบ่งชี้ที่ 1.4</t>
    </r>
    <r>
      <rPr>
        <sz val="14"/>
        <color theme="1"/>
        <rFont val="TH SarabunPSK"/>
        <family val="2"/>
      </rPr>
      <t xml:space="preserve"> จำนวนนักศึกษาเต็มเวลาเทียบเท่าต่อจำนวนอาจารย์ประจำ</t>
    </r>
  </si>
  <si>
    <r>
      <rPr>
        <b/>
        <sz val="14"/>
        <color theme="1"/>
        <rFont val="TH SarabunPSK"/>
        <family val="2"/>
      </rPr>
      <t>ตัวบ่งชี้ที่ 1.5</t>
    </r>
    <r>
      <rPr>
        <sz val="14"/>
        <color theme="1"/>
        <rFont val="TH SarabunPSK"/>
        <family val="2"/>
      </rPr>
      <t xml:space="preserve"> การบริการนักศึกษาระดับ    ปริญญาตรี </t>
    </r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</si>
  <si>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</si>
  <si>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</si>
  <si>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2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</si>
  <si>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3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</si>
  <si>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4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</si>
  <si>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5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</si>
  <si>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6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</si>
  <si>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ตัวบ่งชี้ที่ 1.6 </t>
    </r>
    <r>
      <rPr>
        <sz val="14"/>
        <color theme="1"/>
        <rFont val="TH SarabunPSK"/>
        <family val="2"/>
      </rPr>
      <t>กิจกรรมนักศึกษาระดับปริญญาตรี</t>
    </r>
  </si>
  <si>
    <r>
      <t xml:space="preserve">ตัวบ่งชี้ที่ 2.1 </t>
    </r>
    <r>
      <rPr>
        <sz val="14"/>
        <color theme="1"/>
        <rFont val="TH SarabunPSK"/>
        <family val="2"/>
      </rPr>
      <t>ระบบและกลไกการบริหารและพัฒนางานวิจัยหรืองานสร้างสรรค์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</si>
  <si>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5"/>
        <color theme="1"/>
        <rFont val="TH SarabunPSK"/>
        <family val="2"/>
      </rPr>
      <t xml:space="preserve">   </t>
    </r>
    <r>
      <rPr>
        <sz val="12"/>
        <color theme="1"/>
        <rFont val="TH SarabunPSK"/>
        <family val="2"/>
      </rPr>
      <t>ข้อ 7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</si>
  <si>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</si>
  <si>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</si>
  <si>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</si>
  <si>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</si>
  <si>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</si>
  <si>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</si>
  <si>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</si>
  <si>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</si>
  <si>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</si>
  <si>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</si>
  <si>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</si>
  <si>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</si>
  <si>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</si>
  <si>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</si>
  <si>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</si>
  <si>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</si>
  <si>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</si>
  <si>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</si>
  <si>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</si>
  <si>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</si>
  <si>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</si>
  <si>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</si>
  <si>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</si>
  <si>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</si>
  <si>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</si>
  <si>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</si>
  <si>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</si>
  <si>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</si>
  <si>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</si>
  <si>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</si>
  <si>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</si>
  <si>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</si>
  <si>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</si>
  <si>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</si>
  <si>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</si>
  <si>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</si>
  <si>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</si>
  <si>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</si>
  <si>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</si>
  <si>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</si>
  <si>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</si>
  <si>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</si>
  <si>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</si>
  <si>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</si>
  <si>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</si>
  <si>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</si>
  <si>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</si>
  <si>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</si>
  <si>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</si>
  <si>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</si>
  <si>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</si>
  <si>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</si>
  <si>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</si>
  <si>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</si>
  <si>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</si>
  <si>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</si>
  <si>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</si>
  <si>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</si>
  <si>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</si>
  <si>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</si>
  <si>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</si>
  <si>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</si>
  <si>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</si>
  <si>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</si>
  <si>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</si>
  <si>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</si>
  <si>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</si>
  <si>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</si>
  <si>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</si>
  <si>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</si>
  <si>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</si>
  <si>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</si>
  <si>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</si>
  <si>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</si>
  <si>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</si>
  <si>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</si>
  <si>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</si>
  <si>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</si>
  <si>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</si>
  <si>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</si>
  <si>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</si>
  <si>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</si>
  <si>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ตัวบ่งชี้ที่ 3.1 </t>
    </r>
    <r>
      <rPr>
        <sz val="14"/>
        <color theme="1"/>
        <rFont val="TH SarabunPSK"/>
        <family val="2"/>
      </rPr>
      <t>การบริการวิชาการแก่สังคม</t>
    </r>
  </si>
  <si>
    <r>
      <t xml:space="preserve">ตัวบ่งชี้ที่ 4.1 </t>
    </r>
    <r>
      <rPr>
        <sz val="14"/>
        <color theme="1"/>
        <rFont val="TH SarabunPSK"/>
        <family val="2"/>
      </rPr>
      <t xml:space="preserve">ระบบและกลไกการทำนุบำรุงศิลปะและวัฒนธรรม </t>
    </r>
  </si>
  <si>
    <r>
      <t xml:space="preserve">ตัวบ่งชี้ที่ 5.1 </t>
    </r>
    <r>
      <rPr>
        <sz val="14"/>
        <color theme="1"/>
        <rFont val="TH SarabunPSK"/>
        <family val="2"/>
      </rPr>
      <t>การบริหารของคณะเพื่อการกำกับติดตามผลลัพธ์ตามพันธกิจ กลุ่มสถาบัน และเอกลักษณ์ของคณะ</t>
    </r>
    <r>
      <rPr>
        <b/>
        <sz val="14"/>
        <color theme="1"/>
        <rFont val="TH SarabunPSK"/>
        <family val="2"/>
      </rPr>
      <t xml:space="preserve"> 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</si>
  <si>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</si>
  <si>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</si>
  <si>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</si>
  <si>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</si>
  <si>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</si>
  <si>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</si>
  <si>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</si>
  <si>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</si>
  <si>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</si>
  <si>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</si>
  <si>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</si>
  <si>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</si>
  <si>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</si>
  <si>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</si>
  <si>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</si>
  <si>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</si>
  <si>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</si>
  <si>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</si>
  <si>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</si>
  <si>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</si>
  <si>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</si>
  <si>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</si>
  <si>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</si>
  <si>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</si>
  <si>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</si>
  <si>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</si>
  <si>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</si>
  <si>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</si>
  <si>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</si>
  <si>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</si>
  <si>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</si>
  <si>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</si>
  <si>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</si>
  <si>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</si>
  <si>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</si>
  <si>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</si>
  <si>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</si>
  <si>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</si>
  <si>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</si>
  <si>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</si>
  <si>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</si>
  <si>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</si>
  <si>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</si>
  <si>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</si>
  <si>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</si>
  <si>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</si>
  <si>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</si>
  <si>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</si>
  <si>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</si>
  <si>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</si>
  <si>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</si>
  <si>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</si>
  <si>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</si>
  <si>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</si>
  <si>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</si>
  <si>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</si>
  <si>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</si>
  <si>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</si>
  <si>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</si>
  <si>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</si>
  <si>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</si>
  <si>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</si>
  <si>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</si>
  <si>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</si>
  <si>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</si>
  <si>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</si>
  <si>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</si>
  <si>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</si>
  <si>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</si>
  <si>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</si>
  <si>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</si>
  <si>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</si>
  <si>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</si>
  <si>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</si>
  <si>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</si>
  <si>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</si>
  <si>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</si>
  <si>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</si>
  <si>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</si>
  <si>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</si>
  <si>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</si>
  <si>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</si>
  <si>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</si>
  <si>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</si>
  <si>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</si>
  <si>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</si>
  <si>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</si>
  <si>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</si>
  <si>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</si>
  <si>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</si>
  <si>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</si>
  <si>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</si>
  <si>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</si>
  <si>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</si>
  <si>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</si>
  <si>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</si>
  <si>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</si>
  <si>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</si>
  <si>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</si>
  <si>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</si>
  <si>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</si>
  <si>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</si>
  <si>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</si>
  <si>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</si>
  <si>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</si>
  <si>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</si>
  <si>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</si>
  <si>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</si>
  <si>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</si>
  <si>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</si>
  <si>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</si>
  <si>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</si>
  <si>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</si>
  <si>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</si>
  <si>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</si>
  <si>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</si>
  <si>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</si>
  <si>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</si>
  <si>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r>
      <t xml:space="preserve">คณะ </t>
    </r>
    <r>
      <rPr>
        <sz val="16"/>
        <color theme="1"/>
        <rFont val="TH SarabunPSK"/>
        <family val="2"/>
      </rPr>
      <t xml:space="preserve">............................................................................ </t>
    </r>
    <r>
      <rPr>
        <b/>
        <sz val="16"/>
        <color theme="1"/>
        <rFont val="TH SarabunPSK"/>
        <family val="2"/>
      </rPr>
      <t xml:space="preserve"> มหาวิทยาลัยราชภัฏสกลนคร</t>
    </r>
  </si>
  <si>
    <r>
      <t>ผลการประเมินตนเอง รอบ</t>
    </r>
    <r>
      <rPr>
        <b/>
        <sz val="12"/>
        <color theme="1"/>
        <rFont val="TH SarabunPSK"/>
        <family val="2"/>
      </rPr>
      <t>............เ</t>
    </r>
    <r>
      <rPr>
        <b/>
        <sz val="14"/>
        <color theme="1"/>
        <rFont val="TH SarabunPSK"/>
        <family val="2"/>
      </rPr>
      <t>ดือน</t>
    </r>
  </si>
  <si>
    <t xml:space="preserve">1.  กรณียังไม่มีการดำเนินการในตัวบ่งชี้ของผู้รับผิดชอบ และไม่สามารถรายงานคะแนนได้ หรือกำลังรอผลดำเนินการ ให้ใส่ (X) </t>
  </si>
  <si>
    <t>องค์ประกอบที่ 4 ระบบและกลไกการทำนุบำรุงศิลปะและวัฒนธรรม</t>
  </si>
  <si>
    <t>คณะ ...........................................................................  มหาวิทยาลัยราชภัฏสกลนคร</t>
  </si>
  <si>
    <t xml:space="preserve">     คณะ...........................................  มีหลักสูตรที่เปิดสอนทั้งสิ้น......หลักสูตร  แบ่งเป็นระดับปริญญาตรี.............หลักสูตร  ระดับปริญญาโท.............หลักสูตร  ระดับปริญญาเอก...............หลักสูตร </t>
  </si>
  <si>
    <t>ด้านการบริหารจัดการหลักสูตรให้เป็นไปตามเกณฑ์มาตรฐานหลักสูตรที่กำหนด โดย สกอ.  คณะได้ให้มีการติดตามการดำเนินการประกันคุณภาพการศึกษาภายใน ระดับหลักสูตร</t>
  </si>
  <si>
    <t>รายชื่อหลักสูตร</t>
  </si>
  <si>
    <t xml:space="preserve">รายงานผลการดำเนินงานของหลักสูตร รอบ .... เดือน </t>
  </si>
  <si>
    <t>ผลการบริหารหลักสูตรตามเกณฑ์ฯ</t>
  </si>
  <si>
    <t>ค่าคะแนนเฉลี่ย</t>
  </si>
  <si>
    <t>ปัญหา/อุปสรรค/แนวทางแก้ไข (ถ้ามี)</t>
  </si>
  <si>
    <r>
      <t>(</t>
    </r>
    <r>
      <rPr>
        <b/>
        <sz val="14"/>
        <color theme="1"/>
        <rFont val="Wingdings 2"/>
        <family val="1"/>
        <charset val="2"/>
      </rPr>
      <t>P</t>
    </r>
    <r>
      <rPr>
        <b/>
        <sz val="14"/>
        <color theme="1"/>
        <rFont val="TH SarabunPSK"/>
        <family val="2"/>
      </rPr>
      <t xml:space="preserve">ผ่านเกณฑ์ / </t>
    </r>
    <r>
      <rPr>
        <b/>
        <sz val="14"/>
        <color theme="1"/>
        <rFont val="Wingdings 2"/>
        <family val="1"/>
        <charset val="2"/>
      </rPr>
      <t>Í</t>
    </r>
    <r>
      <rPr>
        <b/>
        <sz val="14"/>
        <color theme="1"/>
        <rFont val="TH SarabunPSK"/>
        <family val="2"/>
      </rPr>
      <t>ไม่ผ่านเกณฑ์)</t>
    </r>
  </si>
  <si>
    <t>ระดับปริญญาตรี</t>
  </si>
  <si>
    <t>1. หลักสูตร..................................</t>
  </si>
  <si>
    <t>2. หลักสูตร..................................</t>
  </si>
  <si>
    <t>3. หลักสูตร..................................</t>
  </si>
  <si>
    <t>4. หลักสูตร..................................</t>
  </si>
  <si>
    <t>5. หลักสูตร..................................</t>
  </si>
  <si>
    <t>ระดับปริญญาโท</t>
  </si>
  <si>
    <t>6. หลักสูตร..................................</t>
  </si>
  <si>
    <t>7. หลักสูตร..................................</t>
  </si>
  <si>
    <t>8. หลักสูตร..................................</t>
  </si>
  <si>
    <t>ระดับปริญญาเอก</t>
  </si>
  <si>
    <t>9. หลักสูตร..................................</t>
  </si>
  <si>
    <t>10. หลักสูตร..................................</t>
  </si>
  <si>
    <t xml:space="preserve">***คณะดำเนินการรวบรวมข้อมูลรายงานผลการดำเนินงานของหลักสูตรภายใต้สังกัดคณะแต่ละรอบ สรุปในภาพรวมจัดส่งให้งานประกันคุณภาพการศึกษา </t>
  </si>
  <si>
    <t>เกณฑ์ สกอ.</t>
  </si>
  <si>
    <t>เกณฑ์ มรสน.</t>
  </si>
  <si>
    <r>
      <t xml:space="preserve">**ตัวบ่งชี้ที่ 1.10 </t>
    </r>
    <r>
      <rPr>
        <sz val="14"/>
        <color theme="1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</si>
  <si>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t>**ตัวบ่งชี้ที่ 1.11</t>
    </r>
    <r>
      <rPr>
        <sz val="14"/>
        <color theme="1"/>
        <rFont val="TH SarabunPSK"/>
        <family val="2"/>
      </rPr>
      <t xml:space="preserve"> ร้อยละของบัณฑิตปริญญาตรี ที่ได้งานทำหรือประกอบอาชีพอิสระภายใน 1 ปี</t>
    </r>
  </si>
  <si>
    <r>
      <t xml:space="preserve">*ตัวบ่งชี้ที่ 1.7 </t>
    </r>
    <r>
      <rPr>
        <sz val="14"/>
        <color theme="1"/>
        <rFont val="TH SarabunPSK"/>
        <family val="2"/>
      </rPr>
      <t>การส่งเสริมสมรรถนะและทักษะการใช้ภาษาอังกฤษ</t>
    </r>
  </si>
  <si>
    <r>
      <t xml:space="preserve">*ตัวบ่งชี้ที่ 1.8 </t>
    </r>
    <r>
      <rPr>
        <sz val="14"/>
        <color theme="1"/>
        <rFont val="TH SarabunPSK"/>
        <family val="2"/>
      </rPr>
      <t>การส่งเสริมสมรรถนะและทักษะด้านดิจิทัล</t>
    </r>
  </si>
  <si>
    <r>
      <rPr>
        <b/>
        <sz val="14"/>
        <color theme="1"/>
        <rFont val="TH SarabunPSK"/>
        <family val="2"/>
      </rPr>
      <t>*ตัวบ่งชี้ที่ 1.9</t>
    </r>
    <r>
      <rPr>
        <sz val="14"/>
        <color theme="1"/>
        <rFont val="TH SarabunPSK"/>
        <family val="2"/>
      </rPr>
      <t xml:space="preserve"> ร้อยละของหลักสูตรที่นักศึกษามีส่วนร่วมในการสร้างสรรค์นวัตกรรม</t>
    </r>
  </si>
  <si>
    <r>
      <t xml:space="preserve">*ตัวบ่งชี้ที่ 5.3 </t>
    </r>
    <r>
      <rPr>
        <sz val="14"/>
        <color theme="1"/>
        <rFont val="TH SarabunPSK"/>
        <family val="2"/>
      </rPr>
      <t xml:space="preserve">การจัดการเรียนรู้แบบบูรณาการกับการทำงาน </t>
    </r>
  </si>
  <si>
    <r>
      <t xml:space="preserve">ตัวบ่งชี้ที่ 5.2 </t>
    </r>
    <r>
      <rPr>
        <sz val="14"/>
        <color theme="1"/>
        <rFont val="TH SarabunPSK"/>
        <family val="2"/>
      </rPr>
      <t xml:space="preserve">ระบบกำกับการประกันคุณภาพหลักสูตร </t>
    </r>
  </si>
  <si>
    <r>
      <t>*ตัวบ่งชี้ที่ 3.2</t>
    </r>
    <r>
      <rPr>
        <sz val="14"/>
        <color theme="1"/>
        <rFont val="TH SarabunPSK"/>
        <family val="2"/>
      </rPr>
      <t xml:space="preserve"> จำนวนชุมชนเป้าหมายที่ได้รับการพัฒนาอย่างต่อเนื่องตามแผนเสริมสร้างความสัมพันธ์กับชุมชน</t>
    </r>
  </si>
  <si>
    <r>
      <t>ตัวบ่งชี้ที่ 2.2</t>
    </r>
    <r>
      <rPr>
        <sz val="14"/>
        <color theme="1"/>
        <rFont val="TH SarabunPSK"/>
        <family val="2"/>
      </rPr>
      <t xml:space="preserve"> เงินสนับสนุนงานวิจัยและงานสร้างสรรค์</t>
    </r>
  </si>
  <si>
    <r>
      <t>ตัวบ่งชี้ที่ 2.3</t>
    </r>
    <r>
      <rPr>
        <sz val="14"/>
        <color theme="1"/>
        <rFont val="TH SarabunPSK"/>
        <family val="2"/>
      </rPr>
      <t xml:space="preserve"> ผลงานทางวิชาการของอาจารย์ประจำและนักวิจัย</t>
    </r>
  </si>
  <si>
    <r>
      <t>*ตัวบ่งชี้ที่ 2.4</t>
    </r>
    <r>
      <rPr>
        <sz val="14"/>
        <color theme="1"/>
        <rFont val="TH SarabunPSK"/>
        <family val="2"/>
      </rPr>
      <t xml:space="preserve"> งานวิจัย งานสร้างสรรค์ หรือนวัตกรรมที่นำไปใช้ประโยชน์ต่อชุมชน</t>
    </r>
  </si>
  <si>
    <t>4.  **ตัวบ่งชี้ที่ 1.10 และตัวบ่งชี้ที่ 1.11 คือ ตัวบ่งชี้ที่มหาวิทยาลัยพัฒนาขึ้น จำนวน 2 ตัวบ่งชี้</t>
  </si>
  <si>
    <r>
      <rPr>
        <b/>
        <u/>
        <sz val="14"/>
        <rFont val="TH SarabunPSK"/>
        <family val="2"/>
      </rPr>
      <t>หมายเหตุ</t>
    </r>
    <r>
      <rPr>
        <b/>
        <sz val="14"/>
        <rFont val="TH SarabunPSK"/>
        <family val="2"/>
      </rPr>
      <t xml:space="preserve"> : </t>
    </r>
  </si>
  <si>
    <t>3.  *ตัวบ่งชี้กลุ่มมหาวิทยาลัยราชภัฏ</t>
  </si>
  <si>
    <t xml:space="preserve"> ประจำปีการศึกษา 2563 รอบ ........ เดือน (.................................-....................................)  ซึ่งมีผลการดำเนินงาน ดังนี้</t>
  </si>
  <si>
    <t>รายงานผลการดำเนินงานการประกันคุณภาพการศึกษาภายใน  ระดับคณะ  ประจำปีการศึกษา 2564</t>
  </si>
  <si>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6 เดือน (1 กรกฎาคม 2564 ถึง 31 ธันวาคม 2564)       </t>
    </r>
    <r>
      <rPr>
        <b/>
        <sz val="16"/>
        <rFont val="Wingdings 2"/>
        <family val="1"/>
        <charset val="2"/>
      </rPr>
      <t>£</t>
    </r>
    <r>
      <rPr>
        <b/>
        <sz val="16"/>
        <rFont val="TH SarabunPSK"/>
        <family val="2"/>
      </rPr>
      <t xml:space="preserve"> รอบ 9 เดือน (1 กรกฎาคม 2564 ถึง 31 มีนาคม 2565) </t>
    </r>
  </si>
  <si>
    <t>สรุปรายงานผลการดำเนินงานการประกันคุณภาพการศึกษาภายใน  ระดับหลักสูตร  ประจำปีการศึกษา 2564</t>
  </si>
  <si>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รอบ 6 เดือน (1 กรกฎาคม 2564 ถึง 31 ธันวาคม 2564)      </t>
    </r>
    <r>
      <rPr>
        <b/>
        <sz val="16"/>
        <color theme="1"/>
        <rFont val="Wingdings 2"/>
        <family val="1"/>
        <charset val="2"/>
      </rPr>
      <t>£</t>
    </r>
    <r>
      <rPr>
        <b/>
        <sz val="16"/>
        <color theme="1"/>
        <rFont val="TH SarabunPSK"/>
        <family val="2"/>
      </rPr>
      <t xml:space="preserve"> รอบ 9 เดือน (1 กรกฎาคม 2564 ถึง 31 มีนาคม 2565)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</si>
</sst>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sz val="15"/>
      <color theme="1"/>
      <name val="TH SarabunPSK"/>
      <family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sz val="16"/>
      <name val="Wingdings 2"/>
      <family val="1"/>
      <charset val="2"/>
    </font>
    <font>
      <b/>
      <sz val="15"/>
      <color theme="1"/>
      <name val="TH SarabunPSK"/>
      <family val="2"/>
    </font>
    <font>
      <b/>
      <sz val="15"/>
      <name val="TH SarabunPSK"/>
      <family val="2"/>
    </font>
    <font>
      <b/>
      <sz val="16"/>
      <color rgb="FF0000FF"/>
      <name val="TH SarabunPSK"/>
      <family val="2"/>
    </font>
    <font>
      <b/>
      <sz val="16"/>
      <color theme="1"/>
      <name val="Wingdings 2"/>
      <family val="1"/>
      <charset val="2"/>
    </font>
    <font>
      <b/>
      <sz val="14"/>
      <color theme="1"/>
      <name val="Wingdings 2"/>
      <family val="1"/>
      <charset val="2"/>
    </font>
    <font>
      <b/>
      <sz val="16"/>
      <color rgb="FFC00000"/>
      <name val="TH SarabunPSK"/>
      <family val="2"/>
    </font>
    <font>
      <b/>
      <u/>
      <sz val="14"/>
      <name val="TH SarabunPSK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DFFFF"/>
        <bgColor indexed="64"/>
      </patternFill>
    </fill>
    <fill>
      <patternFill patternType="solid">
        <fgColor rgb="FFB7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4" fillId="4" borderId="3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vertical="center"/>
    </xf>
    <xf numFmtId="0" fontId="14" fillId="5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top" wrapText="1"/>
      <protection locked="0"/>
    </xf>
    <xf numFmtId="0" fontId="15" fillId="0" borderId="1" xfId="0" applyFont="1" applyBorder="1" applyAlignment="1" applyProtection="1">
      <alignment horizontal="center" vertical="top" wrapText="1"/>
    </xf>
    <xf numFmtId="0" fontId="15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4" fillId="5" borderId="1" xfId="0" applyNumberFormat="1" applyFont="1" applyFill="1" applyBorder="1" applyAlignment="1" applyProtection="1">
      <alignment horizontal="center" vertical="top" wrapText="1"/>
    </xf>
    <xf numFmtId="2" fontId="17" fillId="0" borderId="1" xfId="0" applyNumberFormat="1" applyFont="1" applyBorder="1" applyAlignment="1" applyProtection="1">
      <alignment horizontal="center" vertical="top" wrapText="1"/>
      <protection locked="0"/>
    </xf>
    <xf numFmtId="2" fontId="15" fillId="0" borderId="1" xfId="0" applyNumberFormat="1" applyFont="1" applyBorder="1" applyAlignment="1" applyProtection="1">
      <alignment horizontal="center" vertical="top"/>
    </xf>
    <xf numFmtId="0" fontId="15" fillId="0" borderId="1" xfId="0" applyFont="1" applyBorder="1" applyAlignment="1" applyProtection="1">
      <alignment horizontal="center" vertical="top" wrapText="1"/>
      <protection locked="0"/>
    </xf>
    <xf numFmtId="0" fontId="13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7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7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5" fillId="7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vertical="top" wrapText="1"/>
      <protection locked="0"/>
    </xf>
    <xf numFmtId="0" fontId="15" fillId="0" borderId="1" xfId="0" applyFont="1" applyBorder="1" applyAlignment="1" applyProtection="1">
      <alignment vertical="top" wrapText="1"/>
    </xf>
    <xf numFmtId="0" fontId="17" fillId="0" borderId="1" xfId="0" applyFont="1" applyBorder="1" applyAlignment="1" applyProtection="1">
      <alignment horizontal="center" vertical="center"/>
      <protection locked="0"/>
    </xf>
    <xf numFmtId="2" fontId="17" fillId="7" borderId="1" xfId="0" applyNumberFormat="1" applyFont="1" applyFill="1" applyBorder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/>
      <protection locked="0"/>
    </xf>
    <xf numFmtId="2" fontId="14" fillId="5" borderId="1" xfId="0" applyNumberFormat="1" applyFont="1" applyFill="1" applyBorder="1" applyAlignment="1" applyProtection="1">
      <alignment horizontal="center" vertical="center" wrapText="1"/>
    </xf>
    <xf numFmtId="0" fontId="15" fillId="7" borderId="1" xfId="0" applyFont="1" applyFill="1" applyBorder="1" applyAlignment="1" applyProtection="1">
      <alignment horizontal="center" vertical="center"/>
    </xf>
    <xf numFmtId="0" fontId="17" fillId="7" borderId="1" xfId="0" applyFont="1" applyFill="1" applyBorder="1" applyAlignment="1" applyProtection="1">
      <alignment horizontal="center" vertical="top" wrapText="1"/>
      <protection locked="0"/>
    </xf>
    <xf numFmtId="0" fontId="15" fillId="0" borderId="3" xfId="0" applyFont="1" applyBorder="1" applyAlignment="1" applyProtection="1">
      <alignment vertical="top" wrapText="1"/>
    </xf>
    <xf numFmtId="2" fontId="13" fillId="8" borderId="1" xfId="0" applyNumberFormat="1" applyFont="1" applyFill="1" applyBorder="1" applyAlignment="1" applyProtection="1">
      <alignment horizontal="center" vertical="center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5" fillId="0" borderId="2" xfId="0" applyFont="1" applyBorder="1" applyAlignment="1" applyProtection="1">
      <alignment vertical="top" wrapText="1"/>
    </xf>
    <xf numFmtId="0" fontId="15" fillId="7" borderId="3" xfId="0" applyFont="1" applyFill="1" applyBorder="1" applyAlignment="1" applyProtection="1">
      <alignment vertical="top" wrapText="1"/>
    </xf>
    <xf numFmtId="0" fontId="15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9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9" fillId="0" borderId="6" xfId="0" applyFont="1" applyFill="1" applyBorder="1" applyAlignment="1">
      <alignment horizontal="left" vertical="top" wrapText="1"/>
    </xf>
    <xf numFmtId="0" fontId="20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20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20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5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 vertical="center"/>
      <protection locked="0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0" fontId="24" fillId="0" borderId="1" xfId="0" applyFont="1" applyBorder="1" applyAlignment="1" applyProtection="1">
      <alignment vertical="top" wrapText="1"/>
    </xf>
    <xf numFmtId="0" fontId="24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2" fillId="0" borderId="3" xfId="0" applyFont="1" applyBorder="1" applyAlignment="1" applyProtection="1">
      <alignment vertical="top" wrapText="1"/>
    </xf>
    <xf numFmtId="0" fontId="24" fillId="0" borderId="5" xfId="0" applyFont="1" applyBorder="1" applyAlignment="1" applyProtection="1">
      <alignment vertical="top" wrapText="1"/>
    </xf>
    <xf numFmtId="0" fontId="24" fillId="0" borderId="2" xfId="0" applyFont="1" applyBorder="1" applyAlignment="1" applyProtection="1">
      <alignment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9" fillId="0" borderId="3" xfId="0" applyFont="1" applyFill="1" applyBorder="1" applyAlignment="1">
      <alignment horizontal="left" vertical="top" wrapText="1"/>
    </xf>
    <xf numFmtId="2" fontId="20" fillId="0" borderId="7" xfId="0" applyNumberFormat="1" applyFont="1" applyBorder="1" applyAlignment="1" applyProtection="1">
      <alignment vertical="top" wrapText="1"/>
      <protection locked="0"/>
    </xf>
    <xf numFmtId="2" fontId="20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7" fillId="0" borderId="7" xfId="0" applyFont="1" applyBorder="1" applyAlignment="1" applyProtection="1">
      <alignment vertical="top"/>
      <protection locked="0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0" xfId="0" applyFont="1" applyAlignment="1">
      <alignment horizontal="justify" vertical="center"/>
    </xf>
    <xf numFmtId="0" fontId="6" fillId="14" borderId="7" xfId="0" applyFont="1" applyFill="1" applyBorder="1" applyAlignment="1">
      <alignment horizontal="center" vertical="center" wrapText="1"/>
    </xf>
    <xf numFmtId="0" fontId="28" fillId="15" borderId="6" xfId="0" applyFont="1" applyFill="1" applyBorder="1" applyAlignment="1">
      <alignment vertical="top" wrapText="1"/>
    </xf>
    <xf numFmtId="0" fontId="28" fillId="15" borderId="7" xfId="0" applyFont="1" applyFill="1" applyBorder="1" applyAlignment="1">
      <alignment horizontal="center" vertical="top" wrapText="1"/>
    </xf>
    <xf numFmtId="0" fontId="28" fillId="15" borderId="7" xfId="0" applyFont="1" applyFill="1" applyBorder="1" applyAlignment="1">
      <alignment vertical="top" wrapText="1"/>
    </xf>
    <xf numFmtId="0" fontId="28" fillId="15" borderId="4" xfId="0" applyFont="1" applyFill="1" applyBorder="1" applyAlignment="1">
      <alignment vertical="top" wrapText="1"/>
    </xf>
    <xf numFmtId="0" fontId="2" fillId="12" borderId="2" xfId="0" applyFont="1" applyFill="1" applyBorder="1" applyAlignment="1">
      <alignment horizontal="center" vertical="top" wrapText="1"/>
    </xf>
    <xf numFmtId="0" fontId="2" fillId="12" borderId="13" xfId="0" applyFont="1" applyFill="1" applyBorder="1" applyAlignment="1">
      <alignment horizontal="center" vertical="top" wrapText="1"/>
    </xf>
    <xf numFmtId="0" fontId="2" fillId="12" borderId="14" xfId="0" applyFont="1" applyFill="1" applyBorder="1" applyAlignment="1">
      <alignment horizontal="center" vertical="top" wrapText="1"/>
    </xf>
    <xf numFmtId="0" fontId="29" fillId="14" borderId="1" xfId="0" applyFont="1" applyFill="1" applyBorder="1" applyAlignment="1"/>
    <xf numFmtId="0" fontId="29" fillId="14" borderId="4" xfId="0" applyFont="1" applyFill="1" applyBorder="1" applyAlignment="1">
      <alignment horizontal="center"/>
    </xf>
    <xf numFmtId="0" fontId="29" fillId="14" borderId="6" xfId="0" applyFont="1" applyFill="1" applyBorder="1"/>
    <xf numFmtId="0" fontId="29" fillId="14" borderId="4" xfId="0" applyFont="1" applyFill="1" applyBorder="1"/>
    <xf numFmtId="0" fontId="21" fillId="0" borderId="0" xfId="0" applyFont="1" applyFill="1"/>
    <xf numFmtId="0" fontId="30" fillId="0" borderId="0" xfId="0" applyFont="1" applyFill="1"/>
    <xf numFmtId="0" fontId="5" fillId="14" borderId="6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6" fillId="14" borderId="3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29" fillId="14" borderId="4" xfId="0" applyFont="1" applyFill="1" applyBorder="1" applyAlignment="1"/>
    <xf numFmtId="0" fontId="12" fillId="0" borderId="0" xfId="0" applyFont="1" applyFill="1"/>
    <xf numFmtId="0" fontId="14" fillId="0" borderId="0" xfId="0" applyFont="1" applyFill="1"/>
    <xf numFmtId="0" fontId="12" fillId="0" borderId="0" xfId="0" applyFont="1" applyAlignment="1">
      <alignment horizontal="left"/>
    </xf>
    <xf numFmtId="0" fontId="15" fillId="0" borderId="0" xfId="0" applyFont="1"/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5" fillId="12" borderId="6" xfId="0" applyFont="1" applyFill="1" applyBorder="1" applyAlignment="1">
      <alignment horizontal="center" vertical="top" wrapText="1"/>
    </xf>
    <xf numFmtId="0" fontId="5" fillId="12" borderId="7" xfId="0" applyFont="1" applyFill="1" applyBorder="1" applyAlignment="1">
      <alignment horizontal="center" vertical="top" wrapText="1"/>
    </xf>
    <xf numFmtId="0" fontId="5" fillId="12" borderId="4" xfId="0" applyFont="1" applyFill="1" applyBorder="1" applyAlignment="1">
      <alignment horizontal="center" vertical="top" wrapText="1"/>
    </xf>
    <xf numFmtId="0" fontId="28" fillId="15" borderId="6" xfId="0" applyFont="1" applyFill="1" applyBorder="1" applyAlignment="1">
      <alignment horizontal="left" vertical="top" wrapText="1"/>
    </xf>
    <xf numFmtId="0" fontId="28" fillId="15" borderId="7" xfId="0" applyFont="1" applyFill="1" applyBorder="1" applyAlignment="1">
      <alignment horizontal="left" vertical="top" wrapText="1"/>
    </xf>
    <xf numFmtId="0" fontId="28" fillId="15" borderId="7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9" fillId="14" borderId="6" xfId="0" applyFont="1" applyFill="1" applyBorder="1" applyAlignment="1">
      <alignment horizontal="center"/>
    </xf>
    <xf numFmtId="0" fontId="29" fillId="14" borderId="7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5" fillId="14" borderId="9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0" fontId="5" fillId="14" borderId="12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14" borderId="3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8" xfId="0" applyFont="1" applyFill="1" applyBorder="1" applyAlignment="1">
      <alignment horizontal="center" vertical="center" wrapText="1"/>
    </xf>
    <xf numFmtId="0" fontId="6" fillId="14" borderId="6" xfId="0" applyFont="1" applyFill="1" applyBorder="1" applyAlignment="1">
      <alignment horizontal="center" vertical="center" wrapText="1"/>
    </xf>
    <xf numFmtId="0" fontId="6" fillId="14" borderId="4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33" fillId="1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13" fillId="16" borderId="1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0" fontId="17" fillId="3" borderId="6" xfId="0" applyFont="1" applyFill="1" applyBorder="1" applyAlignment="1" applyProtection="1">
      <alignment horizontal="center" vertical="top" wrapText="1"/>
    </xf>
    <xf numFmtId="0" fontId="17" fillId="3" borderId="4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horizontal="right" vertical="center" wrapText="1"/>
    </xf>
    <xf numFmtId="2" fontId="17" fillId="3" borderId="6" xfId="0" applyNumberFormat="1" applyFont="1" applyFill="1" applyBorder="1" applyAlignment="1" applyProtection="1">
      <alignment horizontal="center" vertical="top" wrapText="1"/>
    </xf>
    <xf numFmtId="2" fontId="17" fillId="3" borderId="4" xfId="0" applyNumberFormat="1" applyFont="1" applyFill="1" applyBorder="1" applyAlignment="1" applyProtection="1">
      <alignment horizontal="center" vertical="top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3" fillId="8" borderId="3" xfId="0" applyNumberFormat="1" applyFont="1" applyFill="1" applyBorder="1" applyAlignment="1" applyProtection="1">
      <alignment horizontal="center" vertical="center" wrapText="1"/>
    </xf>
    <xf numFmtId="2" fontId="13" fillId="8" borderId="2" xfId="0" applyNumberFormat="1" applyFont="1" applyFill="1" applyBorder="1" applyAlignment="1" applyProtection="1">
      <alignment horizontal="center" vertical="center" wrapText="1"/>
    </xf>
    <xf numFmtId="2" fontId="13" fillId="8" borderId="3" xfId="0" applyNumberFormat="1" applyFont="1" applyFill="1" applyBorder="1" applyAlignment="1" applyProtection="1">
      <alignment horizontal="center" vertical="center"/>
    </xf>
    <xf numFmtId="2" fontId="13" fillId="8" borderId="2" xfId="0" applyNumberFormat="1" applyFont="1" applyFill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top" wrapText="1"/>
      <protection locked="0"/>
    </xf>
    <xf numFmtId="0" fontId="15" fillId="0" borderId="2" xfId="0" applyFont="1" applyBorder="1" applyAlignment="1" applyProtection="1">
      <alignment horizontal="center" vertical="top" wrapText="1"/>
      <protection locked="0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2" fontId="15" fillId="7" borderId="3" xfId="0" applyNumberFormat="1" applyFont="1" applyFill="1" applyBorder="1" applyAlignment="1" applyProtection="1">
      <alignment horizontal="center" vertical="center"/>
    </xf>
    <xf numFmtId="2" fontId="15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2" fontId="15" fillId="0" borderId="3" xfId="0" applyNumberFormat="1" applyFont="1" applyBorder="1" applyAlignment="1" applyProtection="1">
      <alignment horizontal="center" vertical="center"/>
    </xf>
    <xf numFmtId="2" fontId="15" fillId="0" borderId="2" xfId="0" applyNumberFormat="1" applyFont="1" applyBorder="1" applyAlignment="1" applyProtection="1">
      <alignment horizontal="center" vertical="center"/>
    </xf>
    <xf numFmtId="0" fontId="15" fillId="6" borderId="6" xfId="0" applyFont="1" applyFill="1" applyBorder="1" applyAlignment="1" applyProtection="1">
      <alignment horizontal="center" vertical="top"/>
    </xf>
    <xf numFmtId="0" fontId="15" fillId="6" borderId="4" xfId="0" applyFont="1" applyFill="1" applyBorder="1" applyAlignment="1" applyProtection="1">
      <alignment horizontal="center" vertical="top"/>
    </xf>
    <xf numFmtId="0" fontId="13" fillId="5" borderId="1" xfId="0" applyFont="1" applyFill="1" applyBorder="1" applyAlignment="1" applyProtection="1">
      <alignment horizontal="right" vertical="top" wrapText="1"/>
    </xf>
    <xf numFmtId="0" fontId="15" fillId="0" borderId="1" xfId="0" applyFont="1" applyBorder="1" applyAlignment="1" applyProtection="1">
      <alignment horizontal="center" vertical="top" wrapText="1"/>
      <protection locked="0"/>
    </xf>
    <xf numFmtId="2" fontId="17" fillId="0" borderId="6" xfId="0" applyNumberFormat="1" applyFont="1" applyBorder="1" applyAlignment="1" applyProtection="1">
      <alignment horizontal="center" vertical="top" wrapText="1"/>
      <protection locked="0"/>
    </xf>
    <xf numFmtId="2" fontId="17" fillId="0" borderId="4" xfId="0" applyNumberFormat="1" applyFont="1" applyBorder="1" applyAlignment="1" applyProtection="1">
      <alignment horizontal="center" vertical="top" wrapText="1"/>
      <protection locked="0"/>
    </xf>
    <xf numFmtId="0" fontId="14" fillId="4" borderId="2" xfId="0" applyFont="1" applyFill="1" applyBorder="1" applyAlignment="1" applyProtection="1">
      <alignment horizontal="center" vertical="top" wrapText="1"/>
    </xf>
    <xf numFmtId="0" fontId="14" fillId="4" borderId="1" xfId="0" applyFont="1" applyFill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horizontal="right" vertical="center"/>
    </xf>
    <xf numFmtId="2" fontId="17" fillId="0" borderId="6" xfId="0" applyNumberFormat="1" applyFont="1" applyBorder="1" applyAlignment="1" applyProtection="1">
      <alignment horizontal="center" vertical="top"/>
      <protection locked="0"/>
    </xf>
    <xf numFmtId="2" fontId="17" fillId="0" borderId="4" xfId="0" applyNumberFormat="1" applyFont="1" applyBorder="1" applyAlignment="1" applyProtection="1">
      <alignment horizontal="center" vertical="top"/>
      <protection locked="0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6" xfId="0" applyFont="1" applyFill="1" applyBorder="1" applyAlignment="1" applyProtection="1">
      <alignment horizontal="center" vertical="center" wrapText="1"/>
    </xf>
    <xf numFmtId="0" fontId="13" fillId="4" borderId="7" xfId="0" applyFont="1" applyFill="1" applyBorder="1" applyAlignment="1" applyProtection="1">
      <alignment horizontal="center" vertical="center" wrapText="1"/>
    </xf>
    <xf numFmtId="0" fontId="13" fillId="4" borderId="4" xfId="0" applyFont="1" applyFill="1" applyBorder="1" applyAlignment="1" applyProtection="1">
      <alignment horizontal="center" vertical="center" wrapText="1"/>
    </xf>
    <xf numFmtId="0" fontId="13" fillId="4" borderId="3" xfId="0" applyFont="1" applyFill="1" applyBorder="1" applyAlignment="1" applyProtection="1">
      <alignment horizontal="center" vertical="top" wrapText="1"/>
    </xf>
    <xf numFmtId="0" fontId="13" fillId="4" borderId="2" xfId="0" applyFont="1" applyFill="1" applyBorder="1" applyAlignment="1" applyProtection="1">
      <alignment horizontal="center" vertical="top" wrapText="1"/>
    </xf>
    <xf numFmtId="0" fontId="15" fillId="0" borderId="6" xfId="0" applyFont="1" applyFill="1" applyBorder="1" applyAlignment="1" applyProtection="1">
      <alignment horizontal="center" vertical="top"/>
    </xf>
    <xf numFmtId="0" fontId="15" fillId="0" borderId="4" xfId="0" applyFont="1" applyFill="1" applyBorder="1" applyAlignment="1" applyProtection="1">
      <alignment horizontal="center" vertical="top"/>
    </xf>
    <xf numFmtId="0" fontId="20" fillId="3" borderId="6" xfId="0" applyFont="1" applyFill="1" applyBorder="1" applyAlignment="1" applyProtection="1">
      <alignment horizontal="center" vertical="top" wrapText="1"/>
    </xf>
    <xf numFmtId="0" fontId="20" fillId="3" borderId="4" xfId="0" applyFont="1" applyFill="1" applyBorder="1" applyAlignment="1" applyProtection="1">
      <alignment horizontal="center" vertical="top" wrapText="1"/>
    </xf>
    <xf numFmtId="0" fontId="15" fillId="11" borderId="1" xfId="0" applyFont="1" applyFill="1" applyBorder="1" applyAlignment="1" applyProtection="1">
      <alignment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2" fontId="20" fillId="0" borderId="1" xfId="0" applyNumberFormat="1" applyFont="1" applyBorder="1" applyAlignment="1" applyProtection="1">
      <alignment horizontal="center" vertical="top" wrapText="1"/>
      <protection locked="0"/>
    </xf>
    <xf numFmtId="0" fontId="2" fillId="0" borderId="3" xfId="0" applyFont="1" applyBorder="1" applyAlignment="1" applyProtection="1">
      <alignment horizontal="left" vertical="top" wrapText="1"/>
    </xf>
    <xf numFmtId="0" fontId="2" fillId="0" borderId="5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2" fontId="20" fillId="0" borderId="3" xfId="0" applyNumberFormat="1" applyFont="1" applyBorder="1" applyAlignment="1" applyProtection="1">
      <alignment horizontal="center" vertical="top" wrapText="1"/>
      <protection locked="0"/>
    </xf>
    <xf numFmtId="2" fontId="20" fillId="0" borderId="5" xfId="0" applyNumberFormat="1" applyFont="1" applyBorder="1" applyAlignment="1" applyProtection="1">
      <alignment horizontal="center" vertical="top" wrapText="1"/>
      <protection locked="0"/>
    </xf>
    <xf numFmtId="2" fontId="20" fillId="0" borderId="2" xfId="0" applyNumberFormat="1" applyFont="1" applyBorder="1" applyAlignment="1" applyProtection="1">
      <alignment horizontal="center" vertical="top" wrapText="1"/>
      <protection locked="0"/>
    </xf>
    <xf numFmtId="0" fontId="22" fillId="0" borderId="9" xfId="0" applyFont="1" applyBorder="1" applyAlignment="1" applyProtection="1">
      <alignment horizontal="left" vertical="top" wrapText="1"/>
    </xf>
    <xf numFmtId="0" fontId="22" fillId="0" borderId="8" xfId="0" applyFont="1" applyBorder="1" applyAlignment="1" applyProtection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2" fontId="20" fillId="0" borderId="3" xfId="0" applyNumberFormat="1" applyFont="1" applyBorder="1" applyAlignment="1">
      <alignment horizontal="center" vertical="center" wrapText="1"/>
    </xf>
    <xf numFmtId="2" fontId="20" fillId="0" borderId="5" xfId="0" applyNumberFormat="1" applyFont="1" applyBorder="1" applyAlignment="1">
      <alignment horizontal="center" vertical="center" wrapText="1"/>
    </xf>
    <xf numFmtId="2" fontId="20" fillId="0" borderId="2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0" fillId="0" borderId="3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24" fillId="7" borderId="3" xfId="0" applyFont="1" applyFill="1" applyBorder="1" applyAlignment="1" applyProtection="1">
      <alignment horizontal="left" vertical="top" wrapText="1"/>
    </xf>
    <xf numFmtId="0" fontId="24" fillId="7" borderId="5" xfId="0" applyFont="1" applyFill="1" applyBorder="1" applyAlignment="1" applyProtection="1">
      <alignment horizontal="left" vertical="top" wrapText="1"/>
    </xf>
    <xf numFmtId="0" fontId="24" fillId="7" borderId="2" xfId="0" applyFont="1" applyFill="1" applyBorder="1" applyAlignment="1" applyProtection="1">
      <alignment horizontal="left" vertical="top" wrapText="1"/>
    </xf>
    <xf numFmtId="0" fontId="21" fillId="0" borderId="6" xfId="0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2" fillId="0" borderId="3" xfId="0" applyNumberFormat="1" applyFont="1" applyBorder="1" applyAlignment="1" applyProtection="1">
      <alignment horizontal="left" vertical="top" wrapText="1"/>
    </xf>
    <xf numFmtId="0" fontId="22" fillId="0" borderId="5" xfId="0" applyNumberFormat="1" applyFont="1" applyBorder="1" applyAlignment="1" applyProtection="1">
      <alignment horizontal="left" vertical="top" wrapText="1"/>
    </xf>
    <xf numFmtId="0" fontId="22" fillId="0" borderId="3" xfId="0" applyFont="1" applyBorder="1" applyAlignment="1" applyProtection="1">
      <alignment horizontal="left" vertical="top" wrapText="1"/>
    </xf>
    <xf numFmtId="0" fontId="22" fillId="0" borderId="5" xfId="0" applyFont="1" applyBorder="1" applyAlignment="1" applyProtection="1">
      <alignment horizontal="left" vertical="top" wrapText="1"/>
    </xf>
    <xf numFmtId="0" fontId="22" fillId="0" borderId="2" xfId="0" applyFont="1" applyBorder="1" applyAlignment="1" applyProtection="1">
      <alignment horizontal="left" vertical="top" wrapText="1"/>
    </xf>
    <xf numFmtId="0" fontId="22" fillId="6" borderId="9" xfId="0" applyFont="1" applyFill="1" applyBorder="1" applyAlignment="1" applyProtection="1">
      <alignment horizontal="center" vertical="top"/>
    </xf>
    <xf numFmtId="0" fontId="22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4" fillId="0" borderId="3" xfId="0" applyFont="1" applyBorder="1" applyAlignment="1" applyProtection="1">
      <alignment horizontal="left" vertical="top" wrapText="1"/>
    </xf>
    <xf numFmtId="0" fontId="24" fillId="0" borderId="5" xfId="0" applyFont="1" applyBorder="1" applyAlignment="1" applyProtection="1">
      <alignment horizontal="left" vertical="top" wrapText="1"/>
    </xf>
    <xf numFmtId="0" fontId="24" fillId="0" borderId="2" xfId="0" applyFont="1" applyBorder="1" applyAlignment="1" applyProtection="1">
      <alignment horizontal="left" vertical="top" wrapText="1"/>
    </xf>
    <xf numFmtId="0" fontId="5" fillId="9" borderId="6" xfId="0" applyFont="1" applyFill="1" applyBorder="1" applyAlignment="1">
      <alignment horizontal="center" vertical="top" wrapText="1"/>
    </xf>
    <xf numFmtId="0" fontId="17" fillId="0" borderId="3" xfId="0" applyFont="1" applyBorder="1" applyAlignment="1" applyProtection="1">
      <alignment horizontal="center" vertical="top"/>
      <protection locked="0"/>
    </xf>
    <xf numFmtId="0" fontId="17" fillId="0" borderId="5" xfId="0" applyFont="1" applyBorder="1" applyAlignment="1" applyProtection="1">
      <alignment horizontal="center" vertical="top"/>
      <protection locked="0"/>
    </xf>
    <xf numFmtId="0" fontId="17" fillId="0" borderId="2" xfId="0" applyFont="1" applyBorder="1" applyAlignment="1" applyProtection="1">
      <alignment horizontal="center" vertical="top"/>
      <protection locked="0"/>
    </xf>
    <xf numFmtId="0" fontId="15" fillId="7" borderId="3" xfId="0" applyFont="1" applyFill="1" applyBorder="1" applyAlignment="1" applyProtection="1">
      <alignment horizontal="center" vertical="center"/>
    </xf>
    <xf numFmtId="0" fontId="15" fillId="7" borderId="2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20" fillId="0" borderId="12" xfId="0" applyNumberFormat="1" applyFont="1" applyBorder="1" applyAlignment="1" applyProtection="1">
      <alignment horizontal="center" vertical="top" wrapText="1"/>
      <protection locked="0"/>
    </xf>
    <xf numFmtId="2" fontId="20" fillId="0" borderId="15" xfId="0" applyNumberFormat="1" applyFont="1" applyBorder="1" applyAlignment="1" applyProtection="1">
      <alignment horizontal="center" vertical="top" wrapText="1"/>
      <protection locked="0"/>
    </xf>
    <xf numFmtId="2" fontId="20" fillId="0" borderId="14" xfId="0" applyNumberFormat="1" applyFont="1" applyBorder="1" applyAlignment="1" applyProtection="1">
      <alignment horizontal="center" vertical="top" wrapText="1"/>
      <protection locked="0"/>
    </xf>
    <xf numFmtId="0" fontId="15" fillId="0" borderId="9" xfId="0" applyFont="1" applyBorder="1" applyAlignment="1" applyProtection="1">
      <alignment horizontal="center" vertical="top" wrapText="1"/>
      <protection locked="0"/>
    </xf>
    <xf numFmtId="0" fontId="15" fillId="0" borderId="10" xfId="0" applyFont="1" applyBorder="1" applyAlignment="1" applyProtection="1">
      <alignment horizontal="center" vertical="top" wrapText="1"/>
      <protection locked="0"/>
    </xf>
    <xf numFmtId="0" fontId="15" fillId="0" borderId="8" xfId="0" applyFont="1" applyBorder="1" applyAlignment="1" applyProtection="1">
      <alignment horizontal="center" vertical="top" wrapText="1"/>
      <protection locked="0"/>
    </xf>
    <xf numFmtId="2" fontId="17" fillId="0" borderId="3" xfId="0" applyNumberFormat="1" applyFont="1" applyBorder="1" applyAlignment="1" applyProtection="1">
      <alignment horizontal="center" vertical="center" wrapText="1"/>
    </xf>
    <xf numFmtId="2" fontId="17" fillId="0" borderId="5" xfId="0" applyNumberFormat="1" applyFont="1" applyBorder="1" applyAlignment="1" applyProtection="1">
      <alignment horizontal="center" vertical="center" wrapText="1"/>
    </xf>
    <xf numFmtId="0" fontId="17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6" fillId="0" borderId="9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0" fillId="0" borderId="11" xfId="0" applyBorder="1"/>
    <xf numFmtId="0" fontId="0" fillId="0" borderId="12" xfId="0" applyBorder="1"/>
    <xf numFmtId="0" fontId="26" fillId="0" borderId="10" xfId="0" applyFont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21" fillId="0" borderId="9" xfId="0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10" xfId="0" applyFont="1" applyFill="1" applyBorder="1" applyAlignment="1">
      <alignment horizontal="center" vertical="top" wrapText="1"/>
    </xf>
    <xf numFmtId="0" fontId="21" fillId="0" borderId="0" xfId="0" applyFont="1" applyFill="1" applyBorder="1" applyAlignment="1">
      <alignment horizontal="center" vertical="top" wrapText="1"/>
    </xf>
    <xf numFmtId="0" fontId="21" fillId="0" borderId="8" xfId="0" applyFont="1" applyFill="1" applyBorder="1" applyAlignment="1">
      <alignment horizontal="center" vertical="top" wrapText="1"/>
    </xf>
    <xf numFmtId="0" fontId="21" fillId="0" borderId="13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9BFFFF"/>
      <color rgb="FFFFFF99"/>
      <color rgb="FFBD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128"/>
  <sheetViews>
    <sheetView tabSelected="1" view="pageBreakPreview" zoomScaleNormal="100" zoomScaleSheetLayoutView="100" workbookViewId="0">
      <selection activeCell="C10" sqref="C10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9.25" style="2" customWidth="1"/>
    <col min="5" max="6" width="9" style="2"/>
    <col min="7" max="7" width="14.25" style="2" customWidth="1"/>
    <col min="8" max="8" width="24.5" style="2" customWidth="1"/>
    <col min="9" max="9" width="21.875" style="2" customWidth="1"/>
    <col min="10" max="16384" width="9" style="2"/>
  </cols>
  <sheetData>
    <row r="1" spans="1:9" ht="27" customHeight="1" x14ac:dyDescent="0.55000000000000004">
      <c r="A1" s="164" t="s">
        <v>288</v>
      </c>
      <c r="B1" s="164"/>
      <c r="C1" s="164"/>
      <c r="D1" s="164"/>
      <c r="E1" s="164"/>
      <c r="F1" s="164"/>
      <c r="G1" s="164"/>
      <c r="H1" s="164"/>
      <c r="I1" s="164"/>
    </row>
    <row r="2" spans="1:9" x14ac:dyDescent="0.55000000000000004">
      <c r="A2" s="165" t="s">
        <v>289</v>
      </c>
      <c r="B2" s="165"/>
      <c r="C2" s="165"/>
      <c r="D2" s="165"/>
      <c r="E2" s="165"/>
      <c r="F2" s="165"/>
      <c r="G2" s="165"/>
      <c r="H2" s="165"/>
      <c r="I2" s="165"/>
    </row>
    <row r="3" spans="1:9" x14ac:dyDescent="0.55000000000000004">
      <c r="A3" s="180" t="s">
        <v>244</v>
      </c>
      <c r="B3" s="180"/>
      <c r="C3" s="180"/>
      <c r="D3" s="180"/>
      <c r="E3" s="180"/>
      <c r="F3" s="180"/>
      <c r="G3" s="180"/>
      <c r="H3" s="180"/>
      <c r="I3" s="180"/>
    </row>
    <row r="4" spans="1:9" ht="11.25" customHeight="1" x14ac:dyDescent="0.65">
      <c r="A4" s="114"/>
      <c r="B4" s="114"/>
      <c r="C4" s="114"/>
      <c r="D4" s="114"/>
      <c r="E4" s="114"/>
      <c r="F4" s="115"/>
      <c r="G4" s="114"/>
      <c r="H4" s="114"/>
      <c r="I4" s="114"/>
    </row>
    <row r="5" spans="1:9" ht="29.25" customHeight="1" x14ac:dyDescent="0.55000000000000004">
      <c r="A5" s="181" t="s">
        <v>0</v>
      </c>
      <c r="B5" s="181" t="s">
        <v>19</v>
      </c>
      <c r="C5" s="176" t="s">
        <v>245</v>
      </c>
      <c r="D5" s="177"/>
      <c r="E5" s="177"/>
      <c r="F5" s="178"/>
      <c r="G5" s="181" t="s">
        <v>25</v>
      </c>
      <c r="H5" s="176" t="s">
        <v>18</v>
      </c>
      <c r="I5" s="181" t="s">
        <v>1</v>
      </c>
    </row>
    <row r="6" spans="1:9" ht="24" customHeight="1" x14ac:dyDescent="0.55000000000000004">
      <c r="A6" s="182"/>
      <c r="B6" s="182"/>
      <c r="C6" s="186" t="s">
        <v>31</v>
      </c>
      <c r="D6" s="187"/>
      <c r="E6" s="179" t="s">
        <v>24</v>
      </c>
      <c r="F6" s="179"/>
      <c r="G6" s="182"/>
      <c r="H6" s="184"/>
      <c r="I6" s="182"/>
    </row>
    <row r="7" spans="1:9" ht="21" customHeight="1" x14ac:dyDescent="0.55000000000000004">
      <c r="A7" s="182"/>
      <c r="B7" s="182"/>
      <c r="C7" s="122" t="s">
        <v>21</v>
      </c>
      <c r="D7" s="188" t="s">
        <v>23</v>
      </c>
      <c r="E7" s="141" t="s">
        <v>271</v>
      </c>
      <c r="F7" s="141" t="s">
        <v>272</v>
      </c>
      <c r="G7" s="182"/>
      <c r="H7" s="184"/>
      <c r="I7" s="182"/>
    </row>
    <row r="8" spans="1:9" x14ac:dyDescent="0.55000000000000004">
      <c r="A8" s="183"/>
      <c r="B8" s="183"/>
      <c r="C8" s="122" t="s">
        <v>22</v>
      </c>
      <c r="D8" s="189"/>
      <c r="E8" s="142"/>
      <c r="F8" s="143"/>
      <c r="G8" s="183"/>
      <c r="H8" s="185"/>
      <c r="I8" s="183"/>
    </row>
    <row r="9" spans="1:9" ht="21" customHeight="1" x14ac:dyDescent="0.55000000000000004">
      <c r="A9" s="123" t="s">
        <v>2</v>
      </c>
      <c r="B9" s="171"/>
      <c r="C9" s="171"/>
      <c r="D9" s="171"/>
      <c r="E9" s="124"/>
      <c r="F9" s="124"/>
      <c r="G9" s="124"/>
      <c r="H9" s="125"/>
      <c r="I9" s="126"/>
    </row>
    <row r="10" spans="1:9" ht="32.25" customHeight="1" x14ac:dyDescent="0.55000000000000004">
      <c r="A10" s="175" t="s">
        <v>26</v>
      </c>
      <c r="B10" s="154"/>
      <c r="C10" s="5"/>
      <c r="D10" s="154"/>
      <c r="E10" s="154"/>
      <c r="F10" s="154"/>
      <c r="G10" s="154"/>
      <c r="H10" s="149"/>
      <c r="I10" s="149"/>
    </row>
    <row r="11" spans="1:9" ht="33" customHeight="1" x14ac:dyDescent="0.55000000000000004">
      <c r="A11" s="153"/>
      <c r="B11" s="155"/>
      <c r="C11" s="5"/>
      <c r="D11" s="155"/>
      <c r="E11" s="155"/>
      <c r="F11" s="155"/>
      <c r="G11" s="155"/>
      <c r="H11" s="151"/>
      <c r="I11" s="151"/>
    </row>
    <row r="12" spans="1:9" ht="21.75" customHeight="1" x14ac:dyDescent="0.55000000000000004">
      <c r="A12" s="175" t="s">
        <v>27</v>
      </c>
      <c r="B12" s="149"/>
      <c r="C12" s="4"/>
      <c r="D12" s="149"/>
      <c r="E12" s="149"/>
      <c r="F12" s="149"/>
      <c r="G12" s="149"/>
      <c r="H12" s="149"/>
      <c r="I12" s="149"/>
    </row>
    <row r="13" spans="1:9" x14ac:dyDescent="0.55000000000000004">
      <c r="A13" s="172"/>
      <c r="B13" s="150"/>
      <c r="C13" s="4"/>
      <c r="D13" s="151"/>
      <c r="E13" s="150"/>
      <c r="F13" s="150"/>
      <c r="G13" s="150"/>
      <c r="H13" s="150"/>
      <c r="I13" s="150"/>
    </row>
    <row r="14" spans="1:9" x14ac:dyDescent="0.55000000000000004">
      <c r="A14" s="172"/>
      <c r="B14" s="150"/>
      <c r="C14" s="4"/>
      <c r="D14" s="149"/>
      <c r="E14" s="150"/>
      <c r="F14" s="150"/>
      <c r="G14" s="150"/>
      <c r="H14" s="150"/>
      <c r="I14" s="150"/>
    </row>
    <row r="15" spans="1:9" x14ac:dyDescent="0.55000000000000004">
      <c r="A15" s="172"/>
      <c r="B15" s="150"/>
      <c r="C15" s="4"/>
      <c r="D15" s="151"/>
      <c r="E15" s="151"/>
      <c r="F15" s="151"/>
      <c r="G15" s="151"/>
      <c r="H15" s="151"/>
      <c r="I15" s="151"/>
    </row>
    <row r="16" spans="1:9" ht="21.75" customHeight="1" x14ac:dyDescent="0.55000000000000004">
      <c r="A16" s="175" t="s">
        <v>28</v>
      </c>
      <c r="B16" s="149"/>
      <c r="C16" s="4"/>
      <c r="D16" s="149"/>
      <c r="E16" s="149"/>
      <c r="F16" s="149"/>
      <c r="G16" s="149"/>
      <c r="H16" s="149"/>
      <c r="I16" s="149"/>
    </row>
    <row r="17" spans="1:9" x14ac:dyDescent="0.55000000000000004">
      <c r="A17" s="172"/>
      <c r="B17" s="150"/>
      <c r="C17" s="4"/>
      <c r="D17" s="151"/>
      <c r="E17" s="150"/>
      <c r="F17" s="150"/>
      <c r="G17" s="150"/>
      <c r="H17" s="150"/>
      <c r="I17" s="150"/>
    </row>
    <row r="18" spans="1:9" x14ac:dyDescent="0.55000000000000004">
      <c r="A18" s="172"/>
      <c r="B18" s="150"/>
      <c r="C18" s="4"/>
      <c r="D18" s="149"/>
      <c r="E18" s="150"/>
      <c r="F18" s="150"/>
      <c r="G18" s="150"/>
      <c r="H18" s="150"/>
      <c r="I18" s="150"/>
    </row>
    <row r="19" spans="1:9" x14ac:dyDescent="0.55000000000000004">
      <c r="A19" s="172"/>
      <c r="B19" s="150"/>
      <c r="C19" s="4"/>
      <c r="D19" s="151"/>
      <c r="E19" s="151"/>
      <c r="F19" s="151"/>
      <c r="G19" s="151"/>
      <c r="H19" s="151"/>
      <c r="I19" s="151"/>
    </row>
    <row r="20" spans="1:9" x14ac:dyDescent="0.55000000000000004">
      <c r="A20" s="175" t="s">
        <v>29</v>
      </c>
      <c r="B20" s="149"/>
      <c r="C20" s="4"/>
      <c r="D20" s="149"/>
      <c r="E20" s="149"/>
      <c r="F20" s="149"/>
      <c r="G20" s="149"/>
      <c r="H20" s="149"/>
      <c r="I20" s="149"/>
    </row>
    <row r="21" spans="1:9" x14ac:dyDescent="0.55000000000000004">
      <c r="A21" s="172"/>
      <c r="B21" s="150"/>
      <c r="C21" s="4"/>
      <c r="D21" s="151"/>
      <c r="E21" s="150"/>
      <c r="F21" s="150"/>
      <c r="G21" s="150"/>
      <c r="H21" s="150"/>
      <c r="I21" s="150"/>
    </row>
    <row r="22" spans="1:9" x14ac:dyDescent="0.55000000000000004">
      <c r="A22" s="172"/>
      <c r="B22" s="150"/>
      <c r="C22" s="4"/>
      <c r="D22" s="149"/>
      <c r="E22" s="150"/>
      <c r="F22" s="150"/>
      <c r="G22" s="150"/>
      <c r="H22" s="150"/>
      <c r="I22" s="150"/>
    </row>
    <row r="23" spans="1:9" x14ac:dyDescent="0.55000000000000004">
      <c r="A23" s="153"/>
      <c r="B23" s="151"/>
      <c r="C23" s="4"/>
      <c r="D23" s="151"/>
      <c r="E23" s="151"/>
      <c r="F23" s="151"/>
      <c r="G23" s="151"/>
      <c r="H23" s="151"/>
      <c r="I23" s="151"/>
    </row>
    <row r="24" spans="1:9" ht="18.95" customHeight="1" x14ac:dyDescent="0.55000000000000004">
      <c r="A24" s="175" t="s">
        <v>30</v>
      </c>
      <c r="B24" s="149"/>
      <c r="C24" s="158" t="s">
        <v>32</v>
      </c>
      <c r="D24" s="159"/>
      <c r="E24" s="149"/>
      <c r="F24" s="149"/>
      <c r="G24" s="149"/>
      <c r="H24" s="149"/>
      <c r="I24" s="149"/>
    </row>
    <row r="25" spans="1:9" ht="18.95" customHeight="1" x14ac:dyDescent="0.55000000000000004">
      <c r="A25" s="172"/>
      <c r="B25" s="150"/>
      <c r="C25" s="158" t="s">
        <v>33</v>
      </c>
      <c r="D25" s="159"/>
      <c r="E25" s="150"/>
      <c r="F25" s="150"/>
      <c r="G25" s="150"/>
      <c r="H25" s="150"/>
      <c r="I25" s="150"/>
    </row>
    <row r="26" spans="1:9" ht="18.95" customHeight="1" x14ac:dyDescent="0.55000000000000004">
      <c r="A26" s="172"/>
      <c r="B26" s="150"/>
      <c r="C26" s="158" t="s">
        <v>34</v>
      </c>
      <c r="D26" s="159"/>
      <c r="E26" s="150"/>
      <c r="F26" s="150"/>
      <c r="G26" s="150"/>
      <c r="H26" s="150"/>
      <c r="I26" s="150"/>
    </row>
    <row r="27" spans="1:9" ht="18.95" customHeight="1" x14ac:dyDescent="0.55000000000000004">
      <c r="A27" s="172"/>
      <c r="B27" s="150"/>
      <c r="C27" s="158" t="s">
        <v>35</v>
      </c>
      <c r="D27" s="159"/>
      <c r="E27" s="150"/>
      <c r="F27" s="150"/>
      <c r="G27" s="150"/>
      <c r="H27" s="150"/>
      <c r="I27" s="150"/>
    </row>
    <row r="28" spans="1:9" ht="18.95" customHeight="1" x14ac:dyDescent="0.55000000000000004">
      <c r="A28" s="172"/>
      <c r="B28" s="150"/>
      <c r="C28" s="158" t="s">
        <v>36</v>
      </c>
      <c r="D28" s="159"/>
      <c r="E28" s="150"/>
      <c r="F28" s="150"/>
      <c r="G28" s="150"/>
      <c r="H28" s="150"/>
      <c r="I28" s="150"/>
    </row>
    <row r="29" spans="1:9" ht="18.95" customHeight="1" x14ac:dyDescent="0.55000000000000004">
      <c r="A29" s="153"/>
      <c r="B29" s="151"/>
      <c r="C29" s="158" t="s">
        <v>37</v>
      </c>
      <c r="D29" s="159"/>
      <c r="E29" s="151"/>
      <c r="F29" s="151"/>
      <c r="G29" s="151"/>
      <c r="H29" s="151"/>
      <c r="I29" s="151"/>
    </row>
    <row r="30" spans="1:9" ht="18.95" customHeight="1" x14ac:dyDescent="0.55000000000000004">
      <c r="A30" s="152" t="s">
        <v>38</v>
      </c>
      <c r="B30" s="149"/>
      <c r="C30" s="158" t="s">
        <v>32</v>
      </c>
      <c r="D30" s="159"/>
      <c r="E30" s="149"/>
      <c r="F30" s="149"/>
      <c r="G30" s="149"/>
      <c r="H30" s="149"/>
      <c r="I30" s="149"/>
    </row>
    <row r="31" spans="1:9" ht="18.95" customHeight="1" x14ac:dyDescent="0.55000000000000004">
      <c r="A31" s="172"/>
      <c r="B31" s="150"/>
      <c r="C31" s="158" t="s">
        <v>33</v>
      </c>
      <c r="D31" s="159"/>
      <c r="E31" s="150"/>
      <c r="F31" s="150"/>
      <c r="G31" s="150"/>
      <c r="H31" s="150"/>
      <c r="I31" s="150"/>
    </row>
    <row r="32" spans="1:9" ht="18.95" customHeight="1" x14ac:dyDescent="0.55000000000000004">
      <c r="A32" s="172"/>
      <c r="B32" s="150"/>
      <c r="C32" s="158" t="s">
        <v>34</v>
      </c>
      <c r="D32" s="159"/>
      <c r="E32" s="150"/>
      <c r="F32" s="150"/>
      <c r="G32" s="150"/>
      <c r="H32" s="150"/>
      <c r="I32" s="150"/>
    </row>
    <row r="33" spans="1:9" ht="18.95" customHeight="1" x14ac:dyDescent="0.55000000000000004">
      <c r="A33" s="172"/>
      <c r="B33" s="150"/>
      <c r="C33" s="158" t="s">
        <v>35</v>
      </c>
      <c r="D33" s="159"/>
      <c r="E33" s="150"/>
      <c r="F33" s="150"/>
      <c r="G33" s="150"/>
      <c r="H33" s="150"/>
      <c r="I33" s="150"/>
    </row>
    <row r="34" spans="1:9" ht="18.75" customHeight="1" x14ac:dyDescent="0.55000000000000004">
      <c r="A34" s="172"/>
      <c r="B34" s="150"/>
      <c r="C34" s="158" t="s">
        <v>36</v>
      </c>
      <c r="D34" s="159"/>
      <c r="E34" s="150"/>
      <c r="F34" s="150"/>
      <c r="G34" s="150"/>
      <c r="H34" s="150"/>
      <c r="I34" s="150"/>
    </row>
    <row r="35" spans="1:9" ht="18.95" customHeight="1" x14ac:dyDescent="0.55000000000000004">
      <c r="A35" s="153"/>
      <c r="B35" s="151"/>
      <c r="C35" s="158" t="s">
        <v>37</v>
      </c>
      <c r="D35" s="159"/>
      <c r="E35" s="151"/>
      <c r="F35" s="151"/>
      <c r="G35" s="151"/>
      <c r="H35" s="151"/>
      <c r="I35" s="151"/>
    </row>
    <row r="36" spans="1:9" ht="18.95" customHeight="1" x14ac:dyDescent="0.55000000000000004">
      <c r="A36" s="152" t="s">
        <v>275</v>
      </c>
      <c r="B36" s="149"/>
      <c r="C36" s="158" t="s">
        <v>32</v>
      </c>
      <c r="D36" s="159"/>
      <c r="E36" s="149"/>
      <c r="F36" s="149"/>
      <c r="G36" s="149"/>
      <c r="H36" s="149"/>
      <c r="I36" s="149"/>
    </row>
    <row r="37" spans="1:9" ht="18.95" customHeight="1" x14ac:dyDescent="0.55000000000000004">
      <c r="A37" s="172"/>
      <c r="B37" s="150"/>
      <c r="C37" s="158" t="s">
        <v>33</v>
      </c>
      <c r="D37" s="159"/>
      <c r="E37" s="150"/>
      <c r="F37" s="150"/>
      <c r="G37" s="150"/>
      <c r="H37" s="150"/>
      <c r="I37" s="150"/>
    </row>
    <row r="38" spans="1:9" ht="18.95" customHeight="1" x14ac:dyDescent="0.55000000000000004">
      <c r="A38" s="172"/>
      <c r="B38" s="150"/>
      <c r="C38" s="158" t="s">
        <v>34</v>
      </c>
      <c r="D38" s="159"/>
      <c r="E38" s="150"/>
      <c r="F38" s="150"/>
      <c r="G38" s="150"/>
      <c r="H38" s="150"/>
      <c r="I38" s="150"/>
    </row>
    <row r="39" spans="1:9" ht="18.95" customHeight="1" x14ac:dyDescent="0.55000000000000004">
      <c r="A39" s="172"/>
      <c r="B39" s="150"/>
      <c r="C39" s="158" t="s">
        <v>35</v>
      </c>
      <c r="D39" s="159"/>
      <c r="E39" s="150"/>
      <c r="F39" s="150"/>
      <c r="G39" s="150"/>
      <c r="H39" s="150"/>
      <c r="I39" s="150"/>
    </row>
    <row r="40" spans="1:9" ht="18.75" customHeight="1" x14ac:dyDescent="0.55000000000000004">
      <c r="A40" s="172"/>
      <c r="B40" s="150"/>
      <c r="C40" s="158" t="s">
        <v>36</v>
      </c>
      <c r="D40" s="159"/>
      <c r="E40" s="150"/>
      <c r="F40" s="150"/>
      <c r="G40" s="150"/>
      <c r="H40" s="150"/>
      <c r="I40" s="150"/>
    </row>
    <row r="41" spans="1:9" ht="18.95" customHeight="1" x14ac:dyDescent="0.55000000000000004">
      <c r="A41" s="152" t="s">
        <v>276</v>
      </c>
      <c r="B41" s="149"/>
      <c r="C41" s="158" t="s">
        <v>32</v>
      </c>
      <c r="D41" s="159"/>
      <c r="E41" s="149"/>
      <c r="F41" s="149"/>
      <c r="G41" s="149"/>
      <c r="H41" s="149"/>
      <c r="I41" s="149"/>
    </row>
    <row r="42" spans="1:9" ht="18.95" customHeight="1" x14ac:dyDescent="0.55000000000000004">
      <c r="A42" s="172"/>
      <c r="B42" s="150"/>
      <c r="C42" s="158" t="s">
        <v>33</v>
      </c>
      <c r="D42" s="159"/>
      <c r="E42" s="150"/>
      <c r="F42" s="150"/>
      <c r="G42" s="150"/>
      <c r="H42" s="150"/>
      <c r="I42" s="150"/>
    </row>
    <row r="43" spans="1:9" ht="18.95" customHeight="1" x14ac:dyDescent="0.55000000000000004">
      <c r="A43" s="172"/>
      <c r="B43" s="150"/>
      <c r="C43" s="158" t="s">
        <v>34</v>
      </c>
      <c r="D43" s="159"/>
      <c r="E43" s="150"/>
      <c r="F43" s="150"/>
      <c r="G43" s="150"/>
      <c r="H43" s="150"/>
      <c r="I43" s="150"/>
    </row>
    <row r="44" spans="1:9" ht="18.95" customHeight="1" x14ac:dyDescent="0.55000000000000004">
      <c r="A44" s="172"/>
      <c r="B44" s="150"/>
      <c r="C44" s="158" t="s">
        <v>35</v>
      </c>
      <c r="D44" s="159"/>
      <c r="E44" s="150"/>
      <c r="F44" s="150"/>
      <c r="G44" s="150"/>
      <c r="H44" s="150"/>
      <c r="I44" s="150"/>
    </row>
    <row r="45" spans="1:9" ht="18.75" customHeight="1" x14ac:dyDescent="0.55000000000000004">
      <c r="A45" s="172"/>
      <c r="B45" s="150"/>
      <c r="C45" s="158" t="s">
        <v>36</v>
      </c>
      <c r="D45" s="159"/>
      <c r="E45" s="150"/>
      <c r="F45" s="150"/>
      <c r="G45" s="150"/>
      <c r="H45" s="150"/>
      <c r="I45" s="150"/>
    </row>
    <row r="46" spans="1:9" x14ac:dyDescent="0.55000000000000004">
      <c r="A46" s="175" t="s">
        <v>277</v>
      </c>
      <c r="B46" s="149"/>
      <c r="C46" s="4"/>
      <c r="D46" s="149"/>
      <c r="E46" s="149"/>
      <c r="F46" s="149"/>
      <c r="G46" s="149"/>
      <c r="H46" s="149"/>
      <c r="I46" s="149"/>
    </row>
    <row r="47" spans="1:9" x14ac:dyDescent="0.55000000000000004">
      <c r="A47" s="172"/>
      <c r="B47" s="150"/>
      <c r="C47" s="4"/>
      <c r="D47" s="151"/>
      <c r="E47" s="150"/>
      <c r="F47" s="150"/>
      <c r="G47" s="150"/>
      <c r="H47" s="150"/>
      <c r="I47" s="150"/>
    </row>
    <row r="48" spans="1:9" x14ac:dyDescent="0.55000000000000004">
      <c r="A48" s="172"/>
      <c r="B48" s="150"/>
      <c r="C48" s="4"/>
      <c r="D48" s="149"/>
      <c r="E48" s="150"/>
      <c r="F48" s="150"/>
      <c r="G48" s="150"/>
      <c r="H48" s="150"/>
      <c r="I48" s="150"/>
    </row>
    <row r="49" spans="1:9" x14ac:dyDescent="0.55000000000000004">
      <c r="A49" s="153"/>
      <c r="B49" s="151"/>
      <c r="C49" s="4"/>
      <c r="D49" s="151"/>
      <c r="E49" s="151"/>
      <c r="F49" s="151"/>
      <c r="G49" s="151"/>
      <c r="H49" s="151"/>
      <c r="I49" s="151"/>
    </row>
    <row r="50" spans="1:9" ht="32.25" customHeight="1" x14ac:dyDescent="0.55000000000000004">
      <c r="A50" s="152" t="s">
        <v>273</v>
      </c>
      <c r="B50" s="154"/>
      <c r="C50" s="5"/>
      <c r="D50" s="154"/>
      <c r="E50" s="156"/>
      <c r="F50" s="154"/>
      <c r="G50" s="154"/>
      <c r="H50" s="149"/>
      <c r="I50" s="149"/>
    </row>
    <row r="51" spans="1:9" ht="33" customHeight="1" x14ac:dyDescent="0.55000000000000004">
      <c r="A51" s="153"/>
      <c r="B51" s="155"/>
      <c r="C51" s="5"/>
      <c r="D51" s="155"/>
      <c r="E51" s="157"/>
      <c r="F51" s="155"/>
      <c r="G51" s="155"/>
      <c r="H51" s="151"/>
      <c r="I51" s="151"/>
    </row>
    <row r="52" spans="1:9" ht="32.25" customHeight="1" x14ac:dyDescent="0.55000000000000004">
      <c r="A52" s="152" t="s">
        <v>274</v>
      </c>
      <c r="B52" s="154"/>
      <c r="C52" s="5"/>
      <c r="D52" s="154"/>
      <c r="E52" s="156"/>
      <c r="F52" s="154"/>
      <c r="G52" s="154"/>
      <c r="H52" s="149"/>
      <c r="I52" s="149"/>
    </row>
    <row r="53" spans="1:9" ht="33" customHeight="1" x14ac:dyDescent="0.55000000000000004">
      <c r="A53" s="153"/>
      <c r="B53" s="155"/>
      <c r="C53" s="5"/>
      <c r="D53" s="155"/>
      <c r="E53" s="157"/>
      <c r="F53" s="155"/>
      <c r="G53" s="155"/>
      <c r="H53" s="151"/>
      <c r="I53" s="151"/>
    </row>
    <row r="54" spans="1:9" ht="18.95" customHeight="1" x14ac:dyDescent="0.55000000000000004">
      <c r="A54" s="166" t="s">
        <v>96</v>
      </c>
      <c r="B54" s="167"/>
      <c r="C54" s="167"/>
      <c r="D54" s="168"/>
      <c r="E54" s="127"/>
      <c r="F54" s="127"/>
      <c r="G54" s="127"/>
      <c r="H54" s="128"/>
      <c r="I54" s="129"/>
    </row>
    <row r="55" spans="1:9" ht="21" customHeight="1" x14ac:dyDescent="0.55000000000000004">
      <c r="A55" s="123" t="s">
        <v>5</v>
      </c>
      <c r="B55" s="171"/>
      <c r="C55" s="171"/>
      <c r="D55" s="171"/>
      <c r="E55" s="124"/>
      <c r="F55" s="124"/>
      <c r="G55" s="124"/>
      <c r="H55" s="125"/>
      <c r="I55" s="126"/>
    </row>
    <row r="56" spans="1:9" ht="18.95" customHeight="1" x14ac:dyDescent="0.55000000000000004">
      <c r="A56" s="152" t="s">
        <v>39</v>
      </c>
      <c r="B56" s="149"/>
      <c r="C56" s="158" t="s">
        <v>32</v>
      </c>
      <c r="D56" s="159"/>
      <c r="E56" s="149"/>
      <c r="F56" s="149"/>
      <c r="G56" s="149"/>
      <c r="H56" s="149"/>
      <c r="I56" s="149"/>
    </row>
    <row r="57" spans="1:9" ht="18.95" customHeight="1" x14ac:dyDescent="0.55000000000000004">
      <c r="A57" s="172"/>
      <c r="B57" s="150"/>
      <c r="C57" s="158" t="s">
        <v>33</v>
      </c>
      <c r="D57" s="159"/>
      <c r="E57" s="150"/>
      <c r="F57" s="150"/>
      <c r="G57" s="150"/>
      <c r="H57" s="150"/>
      <c r="I57" s="150"/>
    </row>
    <row r="58" spans="1:9" ht="18.95" customHeight="1" x14ac:dyDescent="0.55000000000000004">
      <c r="A58" s="172"/>
      <c r="B58" s="150"/>
      <c r="C58" s="158" t="s">
        <v>34</v>
      </c>
      <c r="D58" s="159"/>
      <c r="E58" s="150"/>
      <c r="F58" s="150"/>
      <c r="G58" s="150"/>
      <c r="H58" s="150"/>
      <c r="I58" s="150"/>
    </row>
    <row r="59" spans="1:9" ht="18.95" customHeight="1" x14ac:dyDescent="0.55000000000000004">
      <c r="A59" s="172"/>
      <c r="B59" s="150"/>
      <c r="C59" s="158" t="s">
        <v>35</v>
      </c>
      <c r="D59" s="159"/>
      <c r="E59" s="150"/>
      <c r="F59" s="150"/>
      <c r="G59" s="150"/>
      <c r="H59" s="150"/>
      <c r="I59" s="150"/>
    </row>
    <row r="60" spans="1:9" ht="18.75" customHeight="1" x14ac:dyDescent="0.55000000000000004">
      <c r="A60" s="172"/>
      <c r="B60" s="150"/>
      <c r="C60" s="158" t="s">
        <v>36</v>
      </c>
      <c r="D60" s="159"/>
      <c r="E60" s="150"/>
      <c r="F60" s="150"/>
      <c r="G60" s="150"/>
      <c r="H60" s="150"/>
      <c r="I60" s="150"/>
    </row>
    <row r="61" spans="1:9" ht="18.95" customHeight="1" x14ac:dyDescent="0.55000000000000004">
      <c r="A61" s="153"/>
      <c r="B61" s="151"/>
      <c r="C61" s="158" t="s">
        <v>37</v>
      </c>
      <c r="D61" s="159"/>
      <c r="E61" s="151"/>
      <c r="F61" s="151"/>
      <c r="G61" s="151"/>
      <c r="H61" s="151"/>
      <c r="I61" s="151"/>
    </row>
    <row r="62" spans="1:9" ht="21.75" customHeight="1" x14ac:dyDescent="0.55000000000000004">
      <c r="A62" s="152" t="s">
        <v>281</v>
      </c>
      <c r="B62" s="149"/>
      <c r="C62" s="4"/>
      <c r="D62" s="149"/>
      <c r="E62" s="149"/>
      <c r="F62" s="149"/>
      <c r="G62" s="149"/>
      <c r="H62" s="149"/>
      <c r="I62" s="149"/>
    </row>
    <row r="63" spans="1:9" x14ac:dyDescent="0.55000000000000004">
      <c r="A63" s="172"/>
      <c r="B63" s="150"/>
      <c r="C63" s="4"/>
      <c r="D63" s="151"/>
      <c r="E63" s="150"/>
      <c r="F63" s="150"/>
      <c r="G63" s="150"/>
      <c r="H63" s="150"/>
      <c r="I63" s="150"/>
    </row>
    <row r="64" spans="1:9" x14ac:dyDescent="0.55000000000000004">
      <c r="A64" s="172"/>
      <c r="B64" s="150"/>
      <c r="C64" s="4"/>
      <c r="D64" s="149"/>
      <c r="E64" s="150"/>
      <c r="F64" s="150"/>
      <c r="G64" s="150"/>
      <c r="H64" s="150"/>
      <c r="I64" s="150"/>
    </row>
    <row r="65" spans="1:9" x14ac:dyDescent="0.55000000000000004">
      <c r="A65" s="172"/>
      <c r="B65" s="150"/>
      <c r="C65" s="4"/>
      <c r="D65" s="151"/>
      <c r="E65" s="151"/>
      <c r="F65" s="151"/>
      <c r="G65" s="151"/>
      <c r="H65" s="151"/>
      <c r="I65" s="151"/>
    </row>
    <row r="66" spans="1:9" ht="21.75" customHeight="1" x14ac:dyDescent="0.55000000000000004">
      <c r="A66" s="152" t="s">
        <v>282</v>
      </c>
      <c r="B66" s="149"/>
      <c r="C66" s="4"/>
      <c r="D66" s="149"/>
      <c r="E66" s="149"/>
      <c r="F66" s="149"/>
      <c r="G66" s="149"/>
      <c r="H66" s="149"/>
      <c r="I66" s="149"/>
    </row>
    <row r="67" spans="1:9" x14ac:dyDescent="0.55000000000000004">
      <c r="A67" s="172"/>
      <c r="B67" s="150"/>
      <c r="C67" s="4"/>
      <c r="D67" s="151"/>
      <c r="E67" s="150"/>
      <c r="F67" s="150"/>
      <c r="G67" s="150"/>
      <c r="H67" s="150"/>
      <c r="I67" s="150"/>
    </row>
    <row r="68" spans="1:9" x14ac:dyDescent="0.55000000000000004">
      <c r="A68" s="172"/>
      <c r="B68" s="150"/>
      <c r="C68" s="4"/>
      <c r="D68" s="149"/>
      <c r="E68" s="150"/>
      <c r="F68" s="150"/>
      <c r="G68" s="150"/>
      <c r="H68" s="150"/>
      <c r="I68" s="150"/>
    </row>
    <row r="69" spans="1:9" x14ac:dyDescent="0.55000000000000004">
      <c r="A69" s="172"/>
      <c r="B69" s="150"/>
      <c r="C69" s="4"/>
      <c r="D69" s="151"/>
      <c r="E69" s="151"/>
      <c r="F69" s="151"/>
      <c r="G69" s="151"/>
      <c r="H69" s="151"/>
      <c r="I69" s="151"/>
    </row>
    <row r="70" spans="1:9" ht="21.75" customHeight="1" x14ac:dyDescent="0.55000000000000004">
      <c r="A70" s="152" t="s">
        <v>283</v>
      </c>
      <c r="B70" s="149"/>
      <c r="C70" s="4"/>
      <c r="D70" s="149"/>
      <c r="E70" s="149"/>
      <c r="F70" s="149"/>
      <c r="G70" s="149"/>
      <c r="H70" s="149"/>
      <c r="I70" s="149"/>
    </row>
    <row r="71" spans="1:9" x14ac:dyDescent="0.55000000000000004">
      <c r="A71" s="172"/>
      <c r="B71" s="150"/>
      <c r="C71" s="4"/>
      <c r="D71" s="151"/>
      <c r="E71" s="150"/>
      <c r="F71" s="150"/>
      <c r="G71" s="150"/>
      <c r="H71" s="150"/>
      <c r="I71" s="150"/>
    </row>
    <row r="72" spans="1:9" x14ac:dyDescent="0.55000000000000004">
      <c r="A72" s="172"/>
      <c r="B72" s="150"/>
      <c r="C72" s="4"/>
      <c r="D72" s="149"/>
      <c r="E72" s="150"/>
      <c r="F72" s="150"/>
      <c r="G72" s="150"/>
      <c r="H72" s="150"/>
      <c r="I72" s="150"/>
    </row>
    <row r="73" spans="1:9" x14ac:dyDescent="0.55000000000000004">
      <c r="A73" s="172"/>
      <c r="B73" s="150"/>
      <c r="C73" s="4"/>
      <c r="D73" s="151"/>
      <c r="E73" s="151"/>
      <c r="F73" s="151"/>
      <c r="G73" s="151"/>
      <c r="H73" s="151"/>
      <c r="I73" s="151"/>
    </row>
    <row r="74" spans="1:9" ht="18.95" customHeight="1" x14ac:dyDescent="0.55000000000000004">
      <c r="A74" s="166" t="s">
        <v>10</v>
      </c>
      <c r="B74" s="167"/>
      <c r="C74" s="167"/>
      <c r="D74" s="168"/>
      <c r="E74" s="127"/>
      <c r="F74" s="127"/>
      <c r="G74" s="127"/>
      <c r="H74" s="128"/>
      <c r="I74" s="129"/>
    </row>
    <row r="75" spans="1:9" ht="21" customHeight="1" x14ac:dyDescent="0.55000000000000004">
      <c r="A75" s="123" t="s">
        <v>9</v>
      </c>
      <c r="B75" s="171"/>
      <c r="C75" s="171"/>
      <c r="D75" s="171"/>
      <c r="E75" s="124"/>
      <c r="F75" s="124"/>
      <c r="G75" s="124"/>
      <c r="H75" s="125"/>
      <c r="I75" s="126"/>
    </row>
    <row r="76" spans="1:9" ht="18.95" customHeight="1" x14ac:dyDescent="0.55000000000000004">
      <c r="A76" s="152" t="s">
        <v>123</v>
      </c>
      <c r="B76" s="149"/>
      <c r="C76" s="158" t="s">
        <v>32</v>
      </c>
      <c r="D76" s="159"/>
      <c r="E76" s="149"/>
      <c r="F76" s="149"/>
      <c r="G76" s="149"/>
      <c r="H76" s="149"/>
      <c r="I76" s="149"/>
    </row>
    <row r="77" spans="1:9" ht="18.95" customHeight="1" x14ac:dyDescent="0.55000000000000004">
      <c r="A77" s="172"/>
      <c r="B77" s="150"/>
      <c r="C77" s="158" t="s">
        <v>33</v>
      </c>
      <c r="D77" s="159"/>
      <c r="E77" s="150"/>
      <c r="F77" s="150"/>
      <c r="G77" s="150"/>
      <c r="H77" s="150"/>
      <c r="I77" s="150"/>
    </row>
    <row r="78" spans="1:9" ht="18.95" customHeight="1" x14ac:dyDescent="0.55000000000000004">
      <c r="A78" s="172"/>
      <c r="B78" s="150"/>
      <c r="C78" s="158" t="s">
        <v>34</v>
      </c>
      <c r="D78" s="159"/>
      <c r="E78" s="150"/>
      <c r="F78" s="150"/>
      <c r="G78" s="150"/>
      <c r="H78" s="150"/>
      <c r="I78" s="150"/>
    </row>
    <row r="79" spans="1:9" ht="18.95" customHeight="1" x14ac:dyDescent="0.55000000000000004">
      <c r="A79" s="172"/>
      <c r="B79" s="150"/>
      <c r="C79" s="158" t="s">
        <v>35</v>
      </c>
      <c r="D79" s="159"/>
      <c r="E79" s="150"/>
      <c r="F79" s="150"/>
      <c r="G79" s="150"/>
      <c r="H79" s="150"/>
      <c r="I79" s="150"/>
    </row>
    <row r="80" spans="1:9" ht="18.75" customHeight="1" x14ac:dyDescent="0.55000000000000004">
      <c r="A80" s="172"/>
      <c r="B80" s="150"/>
      <c r="C80" s="158" t="s">
        <v>36</v>
      </c>
      <c r="D80" s="159"/>
      <c r="E80" s="150"/>
      <c r="F80" s="150"/>
      <c r="G80" s="150"/>
      <c r="H80" s="150"/>
      <c r="I80" s="150"/>
    </row>
    <row r="81" spans="1:9" ht="18.95" customHeight="1" x14ac:dyDescent="0.55000000000000004">
      <c r="A81" s="153"/>
      <c r="B81" s="151"/>
      <c r="C81" s="158" t="s">
        <v>37</v>
      </c>
      <c r="D81" s="159"/>
      <c r="E81" s="151"/>
      <c r="F81" s="151"/>
      <c r="G81" s="151"/>
      <c r="H81" s="151"/>
      <c r="I81" s="151"/>
    </row>
    <row r="82" spans="1:9" ht="21.75" customHeight="1" x14ac:dyDescent="0.55000000000000004">
      <c r="A82" s="152" t="s">
        <v>280</v>
      </c>
      <c r="B82" s="149"/>
      <c r="C82" s="4"/>
      <c r="D82" s="149"/>
      <c r="E82" s="149"/>
      <c r="F82" s="149"/>
      <c r="G82" s="149"/>
      <c r="H82" s="149"/>
      <c r="I82" s="149"/>
    </row>
    <row r="83" spans="1:9" x14ac:dyDescent="0.55000000000000004">
      <c r="A83" s="172"/>
      <c r="B83" s="150"/>
      <c r="C83" s="4"/>
      <c r="D83" s="151"/>
      <c r="E83" s="150"/>
      <c r="F83" s="150"/>
      <c r="G83" s="150"/>
      <c r="H83" s="150"/>
      <c r="I83" s="150"/>
    </row>
    <row r="84" spans="1:9" x14ac:dyDescent="0.55000000000000004">
      <c r="A84" s="172"/>
      <c r="B84" s="150"/>
      <c r="C84" s="4"/>
      <c r="D84" s="149"/>
      <c r="E84" s="150"/>
      <c r="F84" s="150"/>
      <c r="G84" s="150"/>
      <c r="H84" s="150"/>
      <c r="I84" s="150"/>
    </row>
    <row r="85" spans="1:9" x14ac:dyDescent="0.55000000000000004">
      <c r="A85" s="172"/>
      <c r="B85" s="150"/>
      <c r="C85" s="4"/>
      <c r="D85" s="151"/>
      <c r="E85" s="151"/>
      <c r="F85" s="151"/>
      <c r="G85" s="151"/>
      <c r="H85" s="151"/>
      <c r="I85" s="151"/>
    </row>
    <row r="86" spans="1:9" ht="18.95" customHeight="1" x14ac:dyDescent="0.55000000000000004">
      <c r="A86" s="166" t="s">
        <v>97</v>
      </c>
      <c r="B86" s="167"/>
      <c r="C86" s="167"/>
      <c r="D86" s="168"/>
      <c r="E86" s="127"/>
      <c r="F86" s="127"/>
      <c r="G86" s="127"/>
      <c r="H86" s="128"/>
      <c r="I86" s="129"/>
    </row>
    <row r="87" spans="1:9" x14ac:dyDescent="0.55000000000000004">
      <c r="A87" s="169" t="s">
        <v>247</v>
      </c>
      <c r="B87" s="170"/>
      <c r="C87" s="171"/>
      <c r="D87" s="171"/>
      <c r="E87" s="124"/>
      <c r="F87" s="124"/>
      <c r="G87" s="124"/>
      <c r="H87" s="125"/>
      <c r="I87" s="126"/>
    </row>
    <row r="88" spans="1:9" ht="18.95" customHeight="1" x14ac:dyDescent="0.55000000000000004">
      <c r="A88" s="152" t="s">
        <v>124</v>
      </c>
      <c r="B88" s="149"/>
      <c r="C88" s="158" t="s">
        <v>32</v>
      </c>
      <c r="D88" s="159"/>
      <c r="E88" s="149"/>
      <c r="F88" s="149"/>
      <c r="G88" s="149"/>
      <c r="H88" s="149"/>
      <c r="I88" s="149"/>
    </row>
    <row r="89" spans="1:9" ht="18.95" customHeight="1" x14ac:dyDescent="0.55000000000000004">
      <c r="A89" s="162"/>
      <c r="B89" s="150"/>
      <c r="C89" s="158" t="s">
        <v>33</v>
      </c>
      <c r="D89" s="159"/>
      <c r="E89" s="150"/>
      <c r="F89" s="150"/>
      <c r="G89" s="150"/>
      <c r="H89" s="150"/>
      <c r="I89" s="150"/>
    </row>
    <row r="90" spans="1:9" ht="18.95" customHeight="1" x14ac:dyDescent="0.55000000000000004">
      <c r="A90" s="162"/>
      <c r="B90" s="150"/>
      <c r="C90" s="158" t="s">
        <v>34</v>
      </c>
      <c r="D90" s="159"/>
      <c r="E90" s="150"/>
      <c r="F90" s="150"/>
      <c r="G90" s="150"/>
      <c r="H90" s="150"/>
      <c r="I90" s="150"/>
    </row>
    <row r="91" spans="1:9" ht="18.95" customHeight="1" x14ac:dyDescent="0.55000000000000004">
      <c r="A91" s="162"/>
      <c r="B91" s="150"/>
      <c r="C91" s="158" t="s">
        <v>35</v>
      </c>
      <c r="D91" s="159"/>
      <c r="E91" s="150"/>
      <c r="F91" s="150"/>
      <c r="G91" s="150"/>
      <c r="H91" s="150"/>
      <c r="I91" s="150"/>
    </row>
    <row r="92" spans="1:9" ht="18.75" customHeight="1" x14ac:dyDescent="0.55000000000000004">
      <c r="A92" s="162"/>
      <c r="B92" s="150"/>
      <c r="C92" s="158" t="s">
        <v>36</v>
      </c>
      <c r="D92" s="159"/>
      <c r="E92" s="150"/>
      <c r="F92" s="150"/>
      <c r="G92" s="150"/>
      <c r="H92" s="150"/>
      <c r="I92" s="150"/>
    </row>
    <row r="93" spans="1:9" ht="18.95" customHeight="1" x14ac:dyDescent="0.55000000000000004">
      <c r="A93" s="162"/>
      <c r="B93" s="150"/>
      <c r="C93" s="160" t="s">
        <v>37</v>
      </c>
      <c r="D93" s="161"/>
      <c r="E93" s="150"/>
      <c r="F93" s="150"/>
      <c r="G93" s="150"/>
      <c r="H93" s="150"/>
      <c r="I93" s="150"/>
    </row>
    <row r="94" spans="1:9" ht="18.95" customHeight="1" x14ac:dyDescent="0.55000000000000004">
      <c r="A94" s="163"/>
      <c r="B94" s="151"/>
      <c r="C94" s="158" t="s">
        <v>40</v>
      </c>
      <c r="D94" s="159"/>
      <c r="E94" s="151"/>
      <c r="F94" s="151"/>
      <c r="G94" s="151"/>
      <c r="H94" s="151"/>
      <c r="I94" s="151"/>
    </row>
    <row r="95" spans="1:9" ht="18.95" customHeight="1" x14ac:dyDescent="0.55000000000000004">
      <c r="A95" s="166" t="s">
        <v>98</v>
      </c>
      <c r="B95" s="167"/>
      <c r="C95" s="167"/>
      <c r="D95" s="168"/>
      <c r="E95" s="127"/>
      <c r="F95" s="127"/>
      <c r="G95" s="127"/>
      <c r="H95" s="128"/>
      <c r="I95" s="129"/>
    </row>
    <row r="96" spans="1:9" ht="25.5" customHeight="1" x14ac:dyDescent="0.55000000000000004">
      <c r="A96" s="123" t="s">
        <v>11</v>
      </c>
      <c r="B96" s="171"/>
      <c r="C96" s="171"/>
      <c r="D96" s="171"/>
      <c r="E96" s="124"/>
      <c r="F96" s="124"/>
      <c r="G96" s="124"/>
      <c r="H96" s="125"/>
      <c r="I96" s="126"/>
    </row>
    <row r="97" spans="1:9" ht="18.95" customHeight="1" x14ac:dyDescent="0.55000000000000004">
      <c r="A97" s="152" t="s">
        <v>125</v>
      </c>
      <c r="B97" s="149"/>
      <c r="C97" s="158" t="s">
        <v>32</v>
      </c>
      <c r="D97" s="159"/>
      <c r="E97" s="149"/>
      <c r="F97" s="149"/>
      <c r="G97" s="149"/>
      <c r="H97" s="149"/>
      <c r="I97" s="149"/>
    </row>
    <row r="98" spans="1:9" ht="18.95" customHeight="1" x14ac:dyDescent="0.55000000000000004">
      <c r="A98" s="162"/>
      <c r="B98" s="150"/>
      <c r="C98" s="158" t="s">
        <v>33</v>
      </c>
      <c r="D98" s="159"/>
      <c r="E98" s="150"/>
      <c r="F98" s="150"/>
      <c r="G98" s="150"/>
      <c r="H98" s="150"/>
      <c r="I98" s="150"/>
    </row>
    <row r="99" spans="1:9" ht="18.95" customHeight="1" x14ac:dyDescent="0.55000000000000004">
      <c r="A99" s="162"/>
      <c r="B99" s="150"/>
      <c r="C99" s="158" t="s">
        <v>34</v>
      </c>
      <c r="D99" s="159"/>
      <c r="E99" s="150"/>
      <c r="F99" s="150"/>
      <c r="G99" s="150"/>
      <c r="H99" s="150"/>
      <c r="I99" s="150"/>
    </row>
    <row r="100" spans="1:9" ht="18.95" customHeight="1" x14ac:dyDescent="0.55000000000000004">
      <c r="A100" s="162"/>
      <c r="B100" s="150"/>
      <c r="C100" s="158" t="s">
        <v>35</v>
      </c>
      <c r="D100" s="159"/>
      <c r="E100" s="150"/>
      <c r="F100" s="150"/>
      <c r="G100" s="150"/>
      <c r="H100" s="150"/>
      <c r="I100" s="150"/>
    </row>
    <row r="101" spans="1:9" ht="18.75" customHeight="1" x14ac:dyDescent="0.55000000000000004">
      <c r="A101" s="162"/>
      <c r="B101" s="150"/>
      <c r="C101" s="158" t="s">
        <v>36</v>
      </c>
      <c r="D101" s="159"/>
      <c r="E101" s="150"/>
      <c r="F101" s="150"/>
      <c r="G101" s="150"/>
      <c r="H101" s="150"/>
      <c r="I101" s="150"/>
    </row>
    <row r="102" spans="1:9" ht="18.95" customHeight="1" x14ac:dyDescent="0.55000000000000004">
      <c r="A102" s="162"/>
      <c r="B102" s="150"/>
      <c r="C102" s="160" t="s">
        <v>37</v>
      </c>
      <c r="D102" s="161"/>
      <c r="E102" s="150"/>
      <c r="F102" s="150"/>
      <c r="G102" s="150"/>
      <c r="H102" s="150"/>
      <c r="I102" s="150"/>
    </row>
    <row r="103" spans="1:9" ht="18.95" customHeight="1" x14ac:dyDescent="0.55000000000000004">
      <c r="A103" s="163"/>
      <c r="B103" s="151"/>
      <c r="C103" s="158" t="s">
        <v>40</v>
      </c>
      <c r="D103" s="159"/>
      <c r="E103" s="151"/>
      <c r="F103" s="151"/>
      <c r="G103" s="151"/>
      <c r="H103" s="151"/>
      <c r="I103" s="151"/>
    </row>
    <row r="104" spans="1:9" ht="18.95" customHeight="1" x14ac:dyDescent="0.55000000000000004">
      <c r="A104" s="152" t="s">
        <v>279</v>
      </c>
      <c r="B104" s="149"/>
      <c r="C104" s="158" t="s">
        <v>32</v>
      </c>
      <c r="D104" s="159"/>
      <c r="E104" s="149"/>
      <c r="F104" s="149"/>
      <c r="G104" s="149"/>
      <c r="H104" s="149"/>
      <c r="I104" s="149"/>
    </row>
    <row r="105" spans="1:9" ht="18.95" customHeight="1" x14ac:dyDescent="0.55000000000000004">
      <c r="A105" s="172"/>
      <c r="B105" s="150"/>
      <c r="C105" s="158" t="s">
        <v>33</v>
      </c>
      <c r="D105" s="159"/>
      <c r="E105" s="150"/>
      <c r="F105" s="150"/>
      <c r="G105" s="150"/>
      <c r="H105" s="150"/>
      <c r="I105" s="150"/>
    </row>
    <row r="106" spans="1:9" ht="18.95" customHeight="1" x14ac:dyDescent="0.55000000000000004">
      <c r="A106" s="172"/>
      <c r="B106" s="150"/>
      <c r="C106" s="158" t="s">
        <v>34</v>
      </c>
      <c r="D106" s="159"/>
      <c r="E106" s="150"/>
      <c r="F106" s="150"/>
      <c r="G106" s="150"/>
      <c r="H106" s="150"/>
      <c r="I106" s="150"/>
    </row>
    <row r="107" spans="1:9" ht="18.95" customHeight="1" x14ac:dyDescent="0.55000000000000004">
      <c r="A107" s="172"/>
      <c r="B107" s="150"/>
      <c r="C107" s="158" t="s">
        <v>35</v>
      </c>
      <c r="D107" s="159"/>
      <c r="E107" s="150"/>
      <c r="F107" s="150"/>
      <c r="G107" s="150"/>
      <c r="H107" s="150"/>
      <c r="I107" s="150"/>
    </row>
    <row r="108" spans="1:9" ht="18.75" customHeight="1" x14ac:dyDescent="0.55000000000000004">
      <c r="A108" s="172"/>
      <c r="B108" s="150"/>
      <c r="C108" s="158" t="s">
        <v>36</v>
      </c>
      <c r="D108" s="159"/>
      <c r="E108" s="150"/>
      <c r="F108" s="150"/>
      <c r="G108" s="150"/>
      <c r="H108" s="150"/>
      <c r="I108" s="150"/>
    </row>
    <row r="109" spans="1:9" ht="18.95" customHeight="1" x14ac:dyDescent="0.55000000000000004">
      <c r="A109" s="153"/>
      <c r="B109" s="151"/>
      <c r="C109" s="158" t="s">
        <v>37</v>
      </c>
      <c r="D109" s="159"/>
      <c r="E109" s="151"/>
      <c r="F109" s="151"/>
      <c r="G109" s="151"/>
      <c r="H109" s="151"/>
      <c r="I109" s="151"/>
    </row>
    <row r="110" spans="1:9" ht="18.95" customHeight="1" x14ac:dyDescent="0.55000000000000004">
      <c r="A110" s="152" t="s">
        <v>278</v>
      </c>
      <c r="B110" s="149"/>
      <c r="C110" s="158" t="s">
        <v>32</v>
      </c>
      <c r="D110" s="159"/>
      <c r="E110" s="149"/>
      <c r="F110" s="149"/>
      <c r="G110" s="149"/>
      <c r="H110" s="149"/>
      <c r="I110" s="149"/>
    </row>
    <row r="111" spans="1:9" ht="18.95" customHeight="1" x14ac:dyDescent="0.55000000000000004">
      <c r="A111" s="172"/>
      <c r="B111" s="150"/>
      <c r="C111" s="158" t="s">
        <v>33</v>
      </c>
      <c r="D111" s="159"/>
      <c r="E111" s="150"/>
      <c r="F111" s="150"/>
      <c r="G111" s="150"/>
      <c r="H111" s="150"/>
      <c r="I111" s="150"/>
    </row>
    <row r="112" spans="1:9" ht="18.95" customHeight="1" x14ac:dyDescent="0.55000000000000004">
      <c r="A112" s="172"/>
      <c r="B112" s="150"/>
      <c r="C112" s="158" t="s">
        <v>34</v>
      </c>
      <c r="D112" s="159"/>
      <c r="E112" s="150"/>
      <c r="F112" s="150"/>
      <c r="G112" s="150"/>
      <c r="H112" s="150"/>
      <c r="I112" s="150"/>
    </row>
    <row r="113" spans="1:9" ht="18.95" customHeight="1" x14ac:dyDescent="0.55000000000000004">
      <c r="A113" s="172"/>
      <c r="B113" s="150"/>
      <c r="C113" s="158" t="s">
        <v>35</v>
      </c>
      <c r="D113" s="159"/>
      <c r="E113" s="150"/>
      <c r="F113" s="150"/>
      <c r="G113" s="150"/>
      <c r="H113" s="150"/>
      <c r="I113" s="150"/>
    </row>
    <row r="114" spans="1:9" ht="18.75" customHeight="1" x14ac:dyDescent="0.55000000000000004">
      <c r="A114" s="172"/>
      <c r="B114" s="150"/>
      <c r="C114" s="158" t="s">
        <v>36</v>
      </c>
      <c r="D114" s="159"/>
      <c r="E114" s="150"/>
      <c r="F114" s="150"/>
      <c r="G114" s="150"/>
      <c r="H114" s="150"/>
      <c r="I114" s="150"/>
    </row>
    <row r="115" spans="1:9" ht="18.95" customHeight="1" x14ac:dyDescent="0.55000000000000004">
      <c r="A115" s="166" t="s">
        <v>99</v>
      </c>
      <c r="B115" s="167"/>
      <c r="C115" s="167"/>
      <c r="D115" s="168"/>
      <c r="E115" s="127"/>
      <c r="F115" s="127"/>
      <c r="G115" s="127"/>
      <c r="H115" s="128"/>
      <c r="I115" s="129"/>
    </row>
    <row r="116" spans="1:9" x14ac:dyDescent="0.55000000000000004">
      <c r="A116" s="173" t="s">
        <v>12</v>
      </c>
      <c r="B116" s="174"/>
      <c r="C116" s="174"/>
      <c r="D116" s="174"/>
      <c r="E116" s="130"/>
      <c r="F116" s="144"/>
      <c r="G116" s="131"/>
      <c r="H116" s="132"/>
      <c r="I116" s="133"/>
    </row>
    <row r="117" spans="1:9" x14ac:dyDescent="0.55000000000000004">
      <c r="A117" s="145" t="s">
        <v>285</v>
      </c>
      <c r="B117" s="134"/>
      <c r="C117" s="134"/>
      <c r="D117" s="134"/>
      <c r="E117" s="134"/>
      <c r="F117" s="134"/>
      <c r="G117" s="134"/>
      <c r="H117" s="134"/>
      <c r="I117" s="134"/>
    </row>
    <row r="118" spans="1:9" x14ac:dyDescent="0.55000000000000004">
      <c r="A118" s="145" t="s">
        <v>246</v>
      </c>
      <c r="B118" s="145"/>
      <c r="C118" s="145"/>
      <c r="D118" s="145"/>
      <c r="E118" s="134"/>
      <c r="F118" s="134"/>
      <c r="G118" s="134"/>
      <c r="H118" s="134"/>
      <c r="I118" s="134"/>
    </row>
    <row r="119" spans="1:9" x14ac:dyDescent="0.55000000000000004">
      <c r="A119" s="145" t="s">
        <v>4</v>
      </c>
      <c r="B119" s="145"/>
      <c r="C119" s="145"/>
      <c r="D119" s="145"/>
      <c r="E119" s="134"/>
      <c r="F119" s="134"/>
      <c r="G119" s="134"/>
      <c r="H119" s="134"/>
      <c r="I119" s="134"/>
    </row>
    <row r="120" spans="1:9" x14ac:dyDescent="0.55000000000000004">
      <c r="A120" s="145" t="s">
        <v>13</v>
      </c>
      <c r="B120" s="145"/>
      <c r="C120" s="145"/>
      <c r="D120" s="145"/>
      <c r="E120" s="134"/>
      <c r="F120" s="134"/>
      <c r="G120" s="134"/>
      <c r="H120" s="134"/>
      <c r="I120" s="134"/>
    </row>
    <row r="121" spans="1:9" x14ac:dyDescent="0.55000000000000004">
      <c r="A121" s="145" t="s">
        <v>14</v>
      </c>
      <c r="B121" s="145"/>
      <c r="C121" s="145"/>
      <c r="D121" s="145"/>
      <c r="E121" s="134"/>
      <c r="F121" s="134"/>
      <c r="G121" s="134"/>
      <c r="H121" s="134"/>
      <c r="I121" s="134"/>
    </row>
    <row r="122" spans="1:9" x14ac:dyDescent="0.55000000000000004">
      <c r="A122" s="145" t="s">
        <v>15</v>
      </c>
      <c r="B122" s="145"/>
      <c r="C122" s="145"/>
      <c r="D122" s="145"/>
      <c r="E122" s="134"/>
      <c r="F122" s="134"/>
      <c r="G122" s="134"/>
      <c r="H122" s="134"/>
      <c r="I122" s="134"/>
    </row>
    <row r="123" spans="1:9" x14ac:dyDescent="0.55000000000000004">
      <c r="A123" s="145" t="s">
        <v>16</v>
      </c>
      <c r="B123" s="145"/>
      <c r="C123" s="145"/>
      <c r="D123" s="145"/>
      <c r="E123" s="134"/>
      <c r="F123" s="134"/>
      <c r="G123" s="134"/>
      <c r="H123" s="134"/>
      <c r="I123" s="134"/>
    </row>
    <row r="124" spans="1:9" x14ac:dyDescent="0.55000000000000004">
      <c r="A124" s="145" t="s">
        <v>17</v>
      </c>
      <c r="B124" s="145"/>
      <c r="C124" s="145"/>
      <c r="D124" s="145"/>
      <c r="E124" s="134"/>
      <c r="F124" s="134"/>
      <c r="G124" s="134"/>
      <c r="H124" s="134"/>
      <c r="I124" s="134"/>
    </row>
    <row r="125" spans="1:9" x14ac:dyDescent="0.55000000000000004">
      <c r="A125" s="145" t="s">
        <v>286</v>
      </c>
      <c r="B125" s="145"/>
      <c r="C125" s="145"/>
      <c r="D125" s="145"/>
      <c r="E125" s="134"/>
      <c r="F125" s="134"/>
      <c r="G125" s="134"/>
      <c r="H125" s="134"/>
      <c r="I125" s="134"/>
    </row>
    <row r="126" spans="1:9" x14ac:dyDescent="0.55000000000000004">
      <c r="A126" s="145" t="s">
        <v>284</v>
      </c>
      <c r="B126" s="146"/>
      <c r="C126" s="146"/>
      <c r="D126" s="146"/>
      <c r="E126" s="135"/>
      <c r="F126" s="135"/>
      <c r="G126" s="135"/>
      <c r="H126" s="135"/>
      <c r="I126" s="135"/>
    </row>
    <row r="127" spans="1:9" x14ac:dyDescent="0.55000000000000004">
      <c r="A127" s="147"/>
      <c r="B127" s="148"/>
      <c r="C127" s="148"/>
      <c r="D127" s="148"/>
    </row>
    <row r="128" spans="1:9" x14ac:dyDescent="0.55000000000000004">
      <c r="A128" s="148"/>
      <c r="B128" s="148"/>
      <c r="C128" s="148"/>
      <c r="D128" s="148"/>
    </row>
  </sheetData>
  <mergeCells count="249">
    <mergeCell ref="A110:A114"/>
    <mergeCell ref="B110:B114"/>
    <mergeCell ref="C110:D110"/>
    <mergeCell ref="E110:E114"/>
    <mergeCell ref="F110:F114"/>
    <mergeCell ref="G110:G114"/>
    <mergeCell ref="H110:H114"/>
    <mergeCell ref="I110:I114"/>
    <mergeCell ref="C111:D111"/>
    <mergeCell ref="C112:D112"/>
    <mergeCell ref="C113:D113"/>
    <mergeCell ref="C114:D114"/>
    <mergeCell ref="A82:A85"/>
    <mergeCell ref="B82:B85"/>
    <mergeCell ref="D82:D83"/>
    <mergeCell ref="E82:E85"/>
    <mergeCell ref="F82:F85"/>
    <mergeCell ref="G82:G85"/>
    <mergeCell ref="H82:H85"/>
    <mergeCell ref="I82:I85"/>
    <mergeCell ref="D84:D85"/>
    <mergeCell ref="A46:A49"/>
    <mergeCell ref="B46:B49"/>
    <mergeCell ref="D46:D47"/>
    <mergeCell ref="E46:E49"/>
    <mergeCell ref="F46:F49"/>
    <mergeCell ref="G46:G49"/>
    <mergeCell ref="H46:H49"/>
    <mergeCell ref="I46:I49"/>
    <mergeCell ref="D48:D49"/>
    <mergeCell ref="A41:A45"/>
    <mergeCell ref="B41:B45"/>
    <mergeCell ref="C41:D41"/>
    <mergeCell ref="E41:E45"/>
    <mergeCell ref="F41:F45"/>
    <mergeCell ref="G41:G45"/>
    <mergeCell ref="H41:H45"/>
    <mergeCell ref="I41:I45"/>
    <mergeCell ref="C42:D42"/>
    <mergeCell ref="C43:D43"/>
    <mergeCell ref="C44:D44"/>
    <mergeCell ref="C45:D45"/>
    <mergeCell ref="A36:A40"/>
    <mergeCell ref="B36:B40"/>
    <mergeCell ref="C36:D36"/>
    <mergeCell ref="E36:E40"/>
    <mergeCell ref="F36:F40"/>
    <mergeCell ref="G36:G40"/>
    <mergeCell ref="H36:H40"/>
    <mergeCell ref="I36:I40"/>
    <mergeCell ref="C37:D37"/>
    <mergeCell ref="C38:D38"/>
    <mergeCell ref="C39:D39"/>
    <mergeCell ref="C40:D40"/>
    <mergeCell ref="H24:H29"/>
    <mergeCell ref="I24:I29"/>
    <mergeCell ref="A97:A103"/>
    <mergeCell ref="H16:H19"/>
    <mergeCell ref="I16:I19"/>
    <mergeCell ref="D18:D19"/>
    <mergeCell ref="A20:A23"/>
    <mergeCell ref="B20:B23"/>
    <mergeCell ref="D20:D21"/>
    <mergeCell ref="D22:D23"/>
    <mergeCell ref="G16:G19"/>
    <mergeCell ref="G20:G23"/>
    <mergeCell ref="H20:H23"/>
    <mergeCell ref="I20:I23"/>
    <mergeCell ref="E20:E23"/>
    <mergeCell ref="A30:A35"/>
    <mergeCell ref="B16:B19"/>
    <mergeCell ref="E16:E19"/>
    <mergeCell ref="A16:A19"/>
    <mergeCell ref="D16:D17"/>
    <mergeCell ref="C29:D29"/>
    <mergeCell ref="E24:E29"/>
    <mergeCell ref="I30:I35"/>
    <mergeCell ref="C31:D31"/>
    <mergeCell ref="A3:I3"/>
    <mergeCell ref="A5:A8"/>
    <mergeCell ref="H5:H8"/>
    <mergeCell ref="I5:I8"/>
    <mergeCell ref="A10:A11"/>
    <mergeCell ref="A12:A15"/>
    <mergeCell ref="H12:H15"/>
    <mergeCell ref="H10:H11"/>
    <mergeCell ref="I10:I11"/>
    <mergeCell ref="I12:I15"/>
    <mergeCell ref="B5:B8"/>
    <mergeCell ref="B10:B11"/>
    <mergeCell ref="D10:D11"/>
    <mergeCell ref="E10:E11"/>
    <mergeCell ref="C6:D6"/>
    <mergeCell ref="B9:D9"/>
    <mergeCell ref="B12:B15"/>
    <mergeCell ref="D12:D13"/>
    <mergeCell ref="D14:D15"/>
    <mergeCell ref="E12:E15"/>
    <mergeCell ref="D7:D8"/>
    <mergeCell ref="G12:G15"/>
    <mergeCell ref="G10:G11"/>
    <mergeCell ref="G5:G8"/>
    <mergeCell ref="C24:D24"/>
    <mergeCell ref="A24:A29"/>
    <mergeCell ref="B24:B29"/>
    <mergeCell ref="C25:D25"/>
    <mergeCell ref="C26:D26"/>
    <mergeCell ref="C27:D27"/>
    <mergeCell ref="C28:D28"/>
    <mergeCell ref="G24:G29"/>
    <mergeCell ref="C5:F5"/>
    <mergeCell ref="E6:F6"/>
    <mergeCell ref="F10:F11"/>
    <mergeCell ref="F12:F15"/>
    <mergeCell ref="F16:F19"/>
    <mergeCell ref="F20:F23"/>
    <mergeCell ref="F24:F29"/>
    <mergeCell ref="C32:D32"/>
    <mergeCell ref="C33:D33"/>
    <mergeCell ref="C34:D34"/>
    <mergeCell ref="C35:D35"/>
    <mergeCell ref="B30:B35"/>
    <mergeCell ref="C30:D30"/>
    <mergeCell ref="E30:E35"/>
    <mergeCell ref="G30:G35"/>
    <mergeCell ref="H30:H35"/>
    <mergeCell ref="F30:F35"/>
    <mergeCell ref="B56:B61"/>
    <mergeCell ref="C56:D56"/>
    <mergeCell ref="A62:A65"/>
    <mergeCell ref="B62:B65"/>
    <mergeCell ref="D62:D63"/>
    <mergeCell ref="A66:A69"/>
    <mergeCell ref="B66:B69"/>
    <mergeCell ref="D66:D67"/>
    <mergeCell ref="A76:A81"/>
    <mergeCell ref="B76:B81"/>
    <mergeCell ref="A70:A73"/>
    <mergeCell ref="B70:B73"/>
    <mergeCell ref="D70:D71"/>
    <mergeCell ref="D72:D73"/>
    <mergeCell ref="C81:D81"/>
    <mergeCell ref="I62:I65"/>
    <mergeCell ref="D64:D65"/>
    <mergeCell ref="E56:E61"/>
    <mergeCell ref="G56:G61"/>
    <mergeCell ref="H56:H61"/>
    <mergeCell ref="I56:I61"/>
    <mergeCell ref="C57:D57"/>
    <mergeCell ref="C58:D58"/>
    <mergeCell ref="C59:D59"/>
    <mergeCell ref="C60:D60"/>
    <mergeCell ref="C61:D61"/>
    <mergeCell ref="F56:F61"/>
    <mergeCell ref="F62:F65"/>
    <mergeCell ref="E66:E69"/>
    <mergeCell ref="G66:G69"/>
    <mergeCell ref="H66:H69"/>
    <mergeCell ref="I66:I69"/>
    <mergeCell ref="D68:D69"/>
    <mergeCell ref="B75:D75"/>
    <mergeCell ref="F66:F69"/>
    <mergeCell ref="F76:F81"/>
    <mergeCell ref="E70:E73"/>
    <mergeCell ref="F70:F73"/>
    <mergeCell ref="G70:G73"/>
    <mergeCell ref="H70:H73"/>
    <mergeCell ref="I70:I73"/>
    <mergeCell ref="A116:D116"/>
    <mergeCell ref="H104:H109"/>
    <mergeCell ref="H97:H103"/>
    <mergeCell ref="C94:D94"/>
    <mergeCell ref="E88:E94"/>
    <mergeCell ref="G88:G94"/>
    <mergeCell ref="H88:H94"/>
    <mergeCell ref="C76:D76"/>
    <mergeCell ref="E76:E81"/>
    <mergeCell ref="G76:G81"/>
    <mergeCell ref="H76:H81"/>
    <mergeCell ref="B96:D96"/>
    <mergeCell ref="C105:D105"/>
    <mergeCell ref="C106:D106"/>
    <mergeCell ref="C107:D107"/>
    <mergeCell ref="C108:D108"/>
    <mergeCell ref="C109:D109"/>
    <mergeCell ref="A104:A109"/>
    <mergeCell ref="B104:B109"/>
    <mergeCell ref="C104:D104"/>
    <mergeCell ref="E104:E109"/>
    <mergeCell ref="G104:G109"/>
    <mergeCell ref="C98:D98"/>
    <mergeCell ref="C99:D99"/>
    <mergeCell ref="A1:I1"/>
    <mergeCell ref="A2:I2"/>
    <mergeCell ref="A54:D54"/>
    <mergeCell ref="A74:D74"/>
    <mergeCell ref="A86:D86"/>
    <mergeCell ref="A95:D95"/>
    <mergeCell ref="A87:B87"/>
    <mergeCell ref="C87:D87"/>
    <mergeCell ref="A115:D115"/>
    <mergeCell ref="E62:E65"/>
    <mergeCell ref="G62:G65"/>
    <mergeCell ref="H62:H65"/>
    <mergeCell ref="B55:D55"/>
    <mergeCell ref="A56:A61"/>
    <mergeCell ref="I104:I109"/>
    <mergeCell ref="I97:I103"/>
    <mergeCell ref="C100:D100"/>
    <mergeCell ref="C101:D101"/>
    <mergeCell ref="C102:D102"/>
    <mergeCell ref="C103:D103"/>
    <mergeCell ref="B97:B103"/>
    <mergeCell ref="C97:D97"/>
    <mergeCell ref="E97:E103"/>
    <mergeCell ref="G97:G103"/>
    <mergeCell ref="A50:A51"/>
    <mergeCell ref="B50:B51"/>
    <mergeCell ref="D50:D51"/>
    <mergeCell ref="E50:E51"/>
    <mergeCell ref="G50:G51"/>
    <mergeCell ref="H50:H51"/>
    <mergeCell ref="I50:I51"/>
    <mergeCell ref="F50:F51"/>
    <mergeCell ref="F52:F53"/>
    <mergeCell ref="F97:F103"/>
    <mergeCell ref="F104:F109"/>
    <mergeCell ref="A52:A53"/>
    <mergeCell ref="B52:B53"/>
    <mergeCell ref="D52:D53"/>
    <mergeCell ref="E52:E53"/>
    <mergeCell ref="G52:G53"/>
    <mergeCell ref="H52:H53"/>
    <mergeCell ref="I52:I53"/>
    <mergeCell ref="I88:I94"/>
    <mergeCell ref="C89:D89"/>
    <mergeCell ref="C90:D90"/>
    <mergeCell ref="C91:D91"/>
    <mergeCell ref="C92:D92"/>
    <mergeCell ref="C93:D93"/>
    <mergeCell ref="C88:D88"/>
    <mergeCell ref="A88:A94"/>
    <mergeCell ref="B88:B94"/>
    <mergeCell ref="F88:F94"/>
    <mergeCell ref="I76:I81"/>
    <mergeCell ref="C77:D77"/>
    <mergeCell ref="C78:D78"/>
    <mergeCell ref="C79:D79"/>
    <mergeCell ref="C80:D80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5" orientation="landscape" r:id="rId1"/>
  <rowBreaks count="6" manualBreakCount="6">
    <brk id="23" max="16383" man="1"/>
    <brk id="45" max="8" man="1"/>
    <brk id="54" max="8" man="1"/>
    <brk id="74" max="8" man="1"/>
    <brk id="95" max="8" man="1"/>
    <brk id="11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7FFFF"/>
  </sheetPr>
  <dimension ref="A1:E25"/>
  <sheetViews>
    <sheetView zoomScaleNormal="100" zoomScaleSheetLayoutView="100" workbookViewId="0">
      <selection activeCell="A2" sqref="A2:E2"/>
    </sheetView>
  </sheetViews>
  <sheetFormatPr defaultRowHeight="24" x14ac:dyDescent="0.55000000000000004"/>
  <cols>
    <col min="1" max="1" width="47.5" style="2" customWidth="1"/>
    <col min="2" max="2" width="24.375" style="2" customWidth="1"/>
    <col min="3" max="3" width="14.125" style="2" customWidth="1"/>
    <col min="4" max="4" width="14.375" style="2" customWidth="1"/>
    <col min="5" max="5" width="31.5" style="2" customWidth="1"/>
    <col min="6" max="16384" width="9" style="2"/>
  </cols>
  <sheetData>
    <row r="1" spans="1:5" ht="27.75" x14ac:dyDescent="0.65">
      <c r="A1" s="191" t="s">
        <v>290</v>
      </c>
      <c r="B1" s="191"/>
      <c r="C1" s="191"/>
      <c r="D1" s="191"/>
      <c r="E1" s="191"/>
    </row>
    <row r="2" spans="1:5" ht="27" customHeight="1" x14ac:dyDescent="0.55000000000000004">
      <c r="A2" s="180" t="s">
        <v>291</v>
      </c>
      <c r="B2" s="180"/>
      <c r="C2" s="180"/>
      <c r="D2" s="180"/>
      <c r="E2" s="180"/>
    </row>
    <row r="3" spans="1:5" ht="27.75" customHeight="1" x14ac:dyDescent="0.55000000000000004">
      <c r="A3" s="180" t="s">
        <v>248</v>
      </c>
      <c r="B3" s="180"/>
      <c r="C3" s="180"/>
      <c r="D3" s="180"/>
      <c r="E3" s="180"/>
    </row>
    <row r="4" spans="1:5" ht="10.5" customHeight="1" x14ac:dyDescent="0.55000000000000004">
      <c r="A4" s="116"/>
      <c r="B4" s="116"/>
      <c r="C4" s="116"/>
      <c r="D4" s="116"/>
      <c r="E4" s="116"/>
    </row>
    <row r="5" spans="1:5" x14ac:dyDescent="0.55000000000000004">
      <c r="A5" s="192" t="s">
        <v>249</v>
      </c>
      <c r="B5" s="192"/>
      <c r="C5" s="192"/>
      <c r="D5" s="192"/>
      <c r="E5" s="192"/>
    </row>
    <row r="6" spans="1:5" x14ac:dyDescent="0.55000000000000004">
      <c r="A6" s="192" t="s">
        <v>250</v>
      </c>
      <c r="B6" s="192"/>
      <c r="C6" s="192"/>
      <c r="D6" s="192"/>
      <c r="E6" s="192"/>
    </row>
    <row r="7" spans="1:5" x14ac:dyDescent="0.55000000000000004">
      <c r="A7" s="193" t="s">
        <v>287</v>
      </c>
      <c r="B7" s="193"/>
      <c r="C7" s="193"/>
      <c r="D7" s="193"/>
      <c r="E7" s="193"/>
    </row>
    <row r="8" spans="1:5" ht="31.5" customHeight="1" x14ac:dyDescent="0.55000000000000004">
      <c r="A8" s="194" t="s">
        <v>251</v>
      </c>
      <c r="B8" s="194" t="s">
        <v>252</v>
      </c>
      <c r="C8" s="194"/>
      <c r="D8" s="194"/>
      <c r="E8" s="194"/>
    </row>
    <row r="9" spans="1:5" ht="24" customHeight="1" x14ac:dyDescent="0.55000000000000004">
      <c r="A9" s="194"/>
      <c r="B9" s="136" t="s">
        <v>253</v>
      </c>
      <c r="C9" s="181" t="s">
        <v>254</v>
      </c>
      <c r="D9" s="181" t="s">
        <v>25</v>
      </c>
      <c r="E9" s="181" t="s">
        <v>255</v>
      </c>
    </row>
    <row r="10" spans="1:5" x14ac:dyDescent="0.55000000000000004">
      <c r="A10" s="194"/>
      <c r="B10" s="137" t="s">
        <v>256</v>
      </c>
      <c r="C10" s="183"/>
      <c r="D10" s="183"/>
      <c r="E10" s="183"/>
    </row>
    <row r="11" spans="1:5" s="117" customFormat="1" x14ac:dyDescent="0.55000000000000004">
      <c r="A11" s="138" t="s">
        <v>257</v>
      </c>
      <c r="B11" s="139"/>
      <c r="C11" s="138"/>
      <c r="D11" s="138"/>
      <c r="E11" s="138"/>
    </row>
    <row r="12" spans="1:5" x14ac:dyDescent="0.55000000000000004">
      <c r="A12" s="118" t="s">
        <v>258</v>
      </c>
      <c r="B12" s="119"/>
      <c r="C12" s="120"/>
      <c r="D12" s="120"/>
      <c r="E12" s="120"/>
    </row>
    <row r="13" spans="1:5" x14ac:dyDescent="0.55000000000000004">
      <c r="A13" s="118" t="s">
        <v>259</v>
      </c>
      <c r="B13" s="119"/>
      <c r="C13" s="120"/>
      <c r="D13" s="120"/>
      <c r="E13" s="120"/>
    </row>
    <row r="14" spans="1:5" x14ac:dyDescent="0.55000000000000004">
      <c r="A14" s="118" t="s">
        <v>260</v>
      </c>
      <c r="B14" s="119"/>
      <c r="C14" s="120"/>
      <c r="D14" s="120"/>
      <c r="E14" s="120"/>
    </row>
    <row r="15" spans="1:5" x14ac:dyDescent="0.55000000000000004">
      <c r="A15" s="118" t="s">
        <v>261</v>
      </c>
      <c r="B15" s="119"/>
      <c r="C15" s="120"/>
      <c r="D15" s="120"/>
      <c r="E15" s="120"/>
    </row>
    <row r="16" spans="1:5" x14ac:dyDescent="0.55000000000000004">
      <c r="A16" s="118" t="s">
        <v>262</v>
      </c>
      <c r="B16" s="119"/>
      <c r="C16" s="120"/>
      <c r="D16" s="120"/>
      <c r="E16" s="120"/>
    </row>
    <row r="17" spans="1:5" x14ac:dyDescent="0.55000000000000004">
      <c r="A17" s="138" t="s">
        <v>263</v>
      </c>
      <c r="B17" s="138"/>
      <c r="C17" s="140"/>
      <c r="D17" s="140"/>
      <c r="E17" s="140"/>
    </row>
    <row r="18" spans="1:5" x14ac:dyDescent="0.55000000000000004">
      <c r="A18" s="118" t="s">
        <v>264</v>
      </c>
      <c r="B18" s="119"/>
      <c r="C18" s="120"/>
      <c r="D18" s="120"/>
      <c r="E18" s="120"/>
    </row>
    <row r="19" spans="1:5" x14ac:dyDescent="0.55000000000000004">
      <c r="A19" s="118" t="s">
        <v>265</v>
      </c>
      <c r="B19" s="119"/>
      <c r="C19" s="120"/>
      <c r="D19" s="120"/>
      <c r="E19" s="120"/>
    </row>
    <row r="20" spans="1:5" x14ac:dyDescent="0.55000000000000004">
      <c r="A20" s="118" t="s">
        <v>266</v>
      </c>
      <c r="B20" s="119"/>
      <c r="C20" s="120"/>
      <c r="D20" s="120"/>
      <c r="E20" s="120"/>
    </row>
    <row r="21" spans="1:5" x14ac:dyDescent="0.55000000000000004">
      <c r="A21" s="138" t="s">
        <v>267</v>
      </c>
      <c r="B21" s="138"/>
      <c r="C21" s="140"/>
      <c r="D21" s="140"/>
      <c r="E21" s="140"/>
    </row>
    <row r="22" spans="1:5" x14ac:dyDescent="0.55000000000000004">
      <c r="A22" s="118" t="s">
        <v>268</v>
      </c>
      <c r="B22" s="119"/>
      <c r="C22" s="120"/>
      <c r="D22" s="120"/>
      <c r="E22" s="120"/>
    </row>
    <row r="23" spans="1:5" x14ac:dyDescent="0.55000000000000004">
      <c r="A23" s="118" t="s">
        <v>269</v>
      </c>
      <c r="B23" s="119"/>
      <c r="C23" s="120"/>
      <c r="D23" s="120"/>
      <c r="E23" s="120"/>
    </row>
    <row r="24" spans="1:5" x14ac:dyDescent="0.55000000000000004">
      <c r="A24" s="121"/>
    </row>
    <row r="25" spans="1:5" x14ac:dyDescent="0.55000000000000004">
      <c r="A25" s="190" t="s">
        <v>270</v>
      </c>
      <c r="B25" s="190"/>
      <c r="C25" s="190"/>
      <c r="D25" s="190"/>
      <c r="E25" s="190"/>
    </row>
  </sheetData>
  <mergeCells count="12">
    <mergeCell ref="A25:E25"/>
    <mergeCell ref="A1:E1"/>
    <mergeCell ref="A2:E2"/>
    <mergeCell ref="A3:E3"/>
    <mergeCell ref="A5:E5"/>
    <mergeCell ref="A6:E6"/>
    <mergeCell ref="A7:E7"/>
    <mergeCell ref="A8:A10"/>
    <mergeCell ref="B8:E8"/>
    <mergeCell ref="C9:C10"/>
    <mergeCell ref="D9:D10"/>
    <mergeCell ref="E9:E10"/>
  </mergeCells>
  <printOptions horizontalCentered="1"/>
  <pageMargins left="0" right="0.11811023622047245" top="0.74803149606299213" bottom="0.35433070866141736" header="0.31496062992125984" footer="0.31496062992125984"/>
  <pageSetup paperSize="9" scale="92" orientation="landscape" verticalDpi="0" r:id="rId1"/>
  <headerFooter>
    <oddHeader>&amp;C- สำหรับคณะ -</oddHeader>
  </headerFooter>
  <rowBreaks count="1" manualBreakCount="1">
    <brk id="27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196" t="s">
        <v>7</v>
      </c>
      <c r="B1" s="196"/>
      <c r="C1" s="196"/>
      <c r="D1" s="196"/>
      <c r="E1" s="196"/>
      <c r="F1" s="196"/>
      <c r="G1" s="196"/>
      <c r="H1" s="196"/>
    </row>
    <row r="2" spans="1:8" s="2" customFormat="1" ht="27.75" x14ac:dyDescent="0.65">
      <c r="A2" s="196" t="s">
        <v>6</v>
      </c>
      <c r="B2" s="196"/>
      <c r="C2" s="196"/>
      <c r="D2" s="196"/>
      <c r="E2" s="196"/>
      <c r="F2" s="196"/>
      <c r="G2" s="196"/>
      <c r="H2" s="196"/>
    </row>
    <row r="3" spans="1:8" s="2" customFormat="1" ht="27.75" x14ac:dyDescent="0.65">
      <c r="A3" s="191" t="s">
        <v>8</v>
      </c>
      <c r="B3" s="191"/>
      <c r="C3" s="191"/>
      <c r="D3" s="191"/>
      <c r="E3" s="191"/>
      <c r="F3" s="191"/>
      <c r="G3" s="191"/>
      <c r="H3" s="191"/>
    </row>
    <row r="5" spans="1:8" ht="48" x14ac:dyDescent="0.2">
      <c r="A5" s="230" t="s">
        <v>42</v>
      </c>
      <c r="B5" s="230" t="s">
        <v>19</v>
      </c>
      <c r="C5" s="231" t="s">
        <v>43</v>
      </c>
      <c r="D5" s="232"/>
      <c r="E5" s="233"/>
      <c r="F5" s="9" t="s">
        <v>44</v>
      </c>
    </row>
    <row r="6" spans="1:8" ht="24" x14ac:dyDescent="0.2">
      <c r="A6" s="230"/>
      <c r="B6" s="230"/>
      <c r="C6" s="10" t="s">
        <v>21</v>
      </c>
      <c r="D6" s="11" t="s">
        <v>45</v>
      </c>
      <c r="E6" s="234" t="s">
        <v>46</v>
      </c>
      <c r="F6" s="225" t="s">
        <v>47</v>
      </c>
    </row>
    <row r="7" spans="1:8" ht="48" x14ac:dyDescent="0.2">
      <c r="A7" s="230"/>
      <c r="B7" s="230"/>
      <c r="C7" s="12" t="s">
        <v>22</v>
      </c>
      <c r="D7" s="13" t="s">
        <v>48</v>
      </c>
      <c r="E7" s="235"/>
      <c r="F7" s="226"/>
    </row>
    <row r="8" spans="1:8" ht="24" x14ac:dyDescent="0.2">
      <c r="A8" s="14" t="s">
        <v>49</v>
      </c>
      <c r="B8" s="227" t="s">
        <v>50</v>
      </c>
      <c r="C8" s="227"/>
      <c r="D8" s="227"/>
      <c r="E8" s="227"/>
      <c r="F8" s="15" t="str">
        <f>+E9</f>
        <v>ไม่ผ่าน</v>
      </c>
    </row>
    <row r="9" spans="1:8" ht="120" x14ac:dyDescent="0.2">
      <c r="A9" s="33" t="s">
        <v>51</v>
      </c>
      <c r="B9" s="17" t="s">
        <v>52</v>
      </c>
      <c r="C9" s="219"/>
      <c r="D9" s="220"/>
      <c r="E9" s="18" t="str">
        <f>IF(J9=3,"ผ่าน","ไม่ผ่าน")</f>
        <v>ไม่ผ่าน</v>
      </c>
      <c r="F9" s="19"/>
    </row>
    <row r="10" spans="1:8" ht="48" x14ac:dyDescent="0.2">
      <c r="A10" s="20" t="s">
        <v>53</v>
      </c>
      <c r="B10" s="17" t="s">
        <v>52</v>
      </c>
      <c r="C10" s="236"/>
      <c r="D10" s="237"/>
      <c r="E10" s="17" t="s">
        <v>54</v>
      </c>
      <c r="F10" s="19"/>
    </row>
    <row r="11" spans="1:8" ht="48" x14ac:dyDescent="0.2">
      <c r="A11" s="20" t="s">
        <v>55</v>
      </c>
      <c r="B11" s="17" t="s">
        <v>52</v>
      </c>
      <c r="C11" s="219"/>
      <c r="D11" s="220"/>
      <c r="E11" s="17" t="s">
        <v>56</v>
      </c>
      <c r="F11" s="19"/>
    </row>
    <row r="12" spans="1:8" ht="48" x14ac:dyDescent="0.2">
      <c r="A12" s="20" t="s">
        <v>57</v>
      </c>
      <c r="B12" s="17" t="s">
        <v>52</v>
      </c>
      <c r="C12" s="219"/>
      <c r="D12" s="220"/>
      <c r="E12" s="17" t="s">
        <v>56</v>
      </c>
      <c r="F12" s="19"/>
    </row>
    <row r="13" spans="1:8" ht="24" x14ac:dyDescent="0.2">
      <c r="A13" s="14" t="s">
        <v>58</v>
      </c>
      <c r="B13" s="199" t="s">
        <v>50</v>
      </c>
      <c r="C13" s="199"/>
      <c r="D13" s="199"/>
      <c r="E13" s="199"/>
      <c r="F13" s="21">
        <f>(E14+E15)/2</f>
        <v>0</v>
      </c>
    </row>
    <row r="14" spans="1:8" ht="48" x14ac:dyDescent="0.2">
      <c r="A14" s="16" t="s">
        <v>59</v>
      </c>
      <c r="B14" s="22" t="s">
        <v>60</v>
      </c>
      <c r="C14" s="228">
        <v>0</v>
      </c>
      <c r="D14" s="229"/>
      <c r="E14" s="23">
        <f>+C14</f>
        <v>0</v>
      </c>
      <c r="F14" s="24"/>
    </row>
    <row r="15" spans="1:8" ht="72" x14ac:dyDescent="0.2">
      <c r="A15" s="16" t="s">
        <v>61</v>
      </c>
      <c r="B15" s="22" t="s">
        <v>60</v>
      </c>
      <c r="C15" s="223">
        <v>0</v>
      </c>
      <c r="D15" s="224"/>
      <c r="E15" s="23">
        <f>+C15</f>
        <v>0</v>
      </c>
      <c r="F15" s="19"/>
    </row>
    <row r="16" spans="1:8" ht="24" x14ac:dyDescent="0.2">
      <c r="A16" s="25" t="s">
        <v>62</v>
      </c>
      <c r="B16" s="199" t="s">
        <v>50</v>
      </c>
      <c r="C16" s="199"/>
      <c r="D16" s="199"/>
      <c r="E16" s="199"/>
      <c r="F16" s="21">
        <f>(E17+E18+E19)/3</f>
        <v>2.6666666666666665</v>
      </c>
    </row>
    <row r="17" spans="1:6" ht="24" x14ac:dyDescent="0.2">
      <c r="A17" s="26" t="s">
        <v>63</v>
      </c>
      <c r="B17" s="22" t="s">
        <v>60</v>
      </c>
      <c r="C17" s="219"/>
      <c r="D17" s="220"/>
      <c r="E17" s="22">
        <v>2</v>
      </c>
      <c r="F17" s="24"/>
    </row>
    <row r="18" spans="1:6" ht="24" x14ac:dyDescent="0.2">
      <c r="A18" s="26" t="s">
        <v>64</v>
      </c>
      <c r="B18" s="22" t="s">
        <v>60</v>
      </c>
      <c r="C18" s="219"/>
      <c r="D18" s="220"/>
      <c r="E18" s="22">
        <v>1</v>
      </c>
      <c r="F18" s="24"/>
    </row>
    <row r="19" spans="1:6" ht="24" x14ac:dyDescent="0.2">
      <c r="A19" s="26" t="s">
        <v>65</v>
      </c>
      <c r="B19" s="22" t="s">
        <v>60</v>
      </c>
      <c r="C19" s="219"/>
      <c r="D19" s="220"/>
      <c r="E19" s="22">
        <v>5</v>
      </c>
      <c r="F19" s="24"/>
    </row>
    <row r="20" spans="1:6" ht="24" x14ac:dyDescent="0.2">
      <c r="A20" s="25" t="s">
        <v>66</v>
      </c>
      <c r="B20" s="199" t="s">
        <v>50</v>
      </c>
      <c r="C20" s="199"/>
      <c r="D20" s="199"/>
      <c r="E20" s="199"/>
      <c r="F20" s="21">
        <f>(E21+E22+E29)/3</f>
        <v>1.2037037037037037</v>
      </c>
    </row>
    <row r="21" spans="1:6" ht="24" x14ac:dyDescent="0.2">
      <c r="A21" s="26" t="s">
        <v>67</v>
      </c>
      <c r="B21" s="27" t="s">
        <v>60</v>
      </c>
      <c r="C21" s="219"/>
      <c r="D21" s="220"/>
      <c r="E21" s="27">
        <v>0</v>
      </c>
      <c r="F21" s="24"/>
    </row>
    <row r="22" spans="1:6" ht="24" x14ac:dyDescent="0.2">
      <c r="A22" s="28" t="s">
        <v>68</v>
      </c>
      <c r="B22" s="29"/>
      <c r="C22" s="30"/>
      <c r="D22" s="30"/>
      <c r="E22" s="31">
        <f>(E23+E25+E27)/3</f>
        <v>3.6111111111111112</v>
      </c>
      <c r="F22" s="32"/>
    </row>
    <row r="23" spans="1:6" ht="21" customHeight="1" x14ac:dyDescent="0.2">
      <c r="A23" s="40" t="s">
        <v>69</v>
      </c>
      <c r="B23" s="216">
        <v>0</v>
      </c>
      <c r="C23" s="34">
        <v>2</v>
      </c>
      <c r="D23" s="217">
        <f>(C23*100/C24)</f>
        <v>40</v>
      </c>
      <c r="E23" s="212">
        <f>IF(D23&gt;=20,5,(D23*5)/20)</f>
        <v>5</v>
      </c>
      <c r="F23" s="222"/>
    </row>
    <row r="24" spans="1:6" ht="24" x14ac:dyDescent="0.2">
      <c r="A24" s="48"/>
      <c r="B24" s="216"/>
      <c r="C24" s="34">
        <v>5</v>
      </c>
      <c r="D24" s="218"/>
      <c r="E24" s="213"/>
      <c r="F24" s="222"/>
    </row>
    <row r="25" spans="1:6" ht="21" customHeight="1" x14ac:dyDescent="0.2">
      <c r="A25" s="40" t="s">
        <v>70</v>
      </c>
      <c r="B25" s="216">
        <v>0</v>
      </c>
      <c r="C25" s="34">
        <v>2</v>
      </c>
      <c r="D25" s="217">
        <f>C25*100/C26</f>
        <v>40</v>
      </c>
      <c r="E25" s="212">
        <f>IF(D25&gt;=60,5,(D25*5)/60)</f>
        <v>3.3333333333333335</v>
      </c>
      <c r="F25" s="222"/>
    </row>
    <row r="26" spans="1:6" ht="24" x14ac:dyDescent="0.2">
      <c r="A26" s="48"/>
      <c r="B26" s="216"/>
      <c r="C26" s="34">
        <v>5</v>
      </c>
      <c r="D26" s="218"/>
      <c r="E26" s="213"/>
      <c r="F26" s="222"/>
    </row>
    <row r="27" spans="1:6" ht="21" customHeight="1" x14ac:dyDescent="0.2">
      <c r="A27" s="49" t="s">
        <v>71</v>
      </c>
      <c r="B27" s="216">
        <v>0</v>
      </c>
      <c r="C27" s="35">
        <v>0.5</v>
      </c>
      <c r="D27" s="217">
        <f>C27*100/C28</f>
        <v>10</v>
      </c>
      <c r="E27" s="212">
        <f>IF(D27&gt;=20,5,(D27*5)/20)</f>
        <v>2.5</v>
      </c>
      <c r="F27" s="222"/>
    </row>
    <row r="28" spans="1:6" ht="24" x14ac:dyDescent="0.2">
      <c r="A28" s="50"/>
      <c r="B28" s="216"/>
      <c r="C28" s="36">
        <v>5</v>
      </c>
      <c r="D28" s="218"/>
      <c r="E28" s="213"/>
      <c r="F28" s="222"/>
    </row>
    <row r="29" spans="1:6" ht="24" x14ac:dyDescent="0.2">
      <c r="A29" s="16" t="s">
        <v>72</v>
      </c>
      <c r="B29" s="27" t="s">
        <v>60</v>
      </c>
      <c r="C29" s="219"/>
      <c r="D29" s="220"/>
      <c r="E29" s="27">
        <v>0</v>
      </c>
      <c r="F29" s="24"/>
    </row>
    <row r="30" spans="1:6" ht="48" x14ac:dyDescent="0.2">
      <c r="A30" s="25" t="s">
        <v>73</v>
      </c>
      <c r="B30" s="221" t="s">
        <v>50</v>
      </c>
      <c r="C30" s="221"/>
      <c r="D30" s="221"/>
      <c r="E30" s="221"/>
      <c r="F30" s="37">
        <f>(E31+E32+E33+E34)/4</f>
        <v>0</v>
      </c>
    </row>
    <row r="31" spans="1:6" ht="24" x14ac:dyDescent="0.2">
      <c r="A31" s="26" t="s">
        <v>74</v>
      </c>
      <c r="B31" s="27" t="s">
        <v>60</v>
      </c>
      <c r="C31" s="219"/>
      <c r="D31" s="220"/>
      <c r="E31" s="27">
        <v>0</v>
      </c>
      <c r="F31" s="24"/>
    </row>
    <row r="32" spans="1:6" ht="48" x14ac:dyDescent="0.2">
      <c r="A32" s="53" t="s">
        <v>75</v>
      </c>
      <c r="B32" s="27" t="s">
        <v>60</v>
      </c>
      <c r="C32" s="219"/>
      <c r="D32" s="220"/>
      <c r="E32" s="27">
        <v>0</v>
      </c>
      <c r="F32" s="24"/>
    </row>
    <row r="33" spans="1:6" ht="24" x14ac:dyDescent="0.2">
      <c r="A33" s="26" t="s">
        <v>76</v>
      </c>
      <c r="B33" s="27" t="s">
        <v>60</v>
      </c>
      <c r="C33" s="219"/>
      <c r="D33" s="220"/>
      <c r="E33" s="27">
        <v>0</v>
      </c>
      <c r="F33" s="24"/>
    </row>
    <row r="34" spans="1:6" ht="21" customHeight="1" x14ac:dyDescent="0.2">
      <c r="A34" s="51" t="s">
        <v>77</v>
      </c>
      <c r="B34" s="210" t="s">
        <v>60</v>
      </c>
      <c r="C34" s="38">
        <f>+M35</f>
        <v>0</v>
      </c>
      <c r="D34" s="212">
        <f>C34*100/C35</f>
        <v>0</v>
      </c>
      <c r="E34" s="214" t="str">
        <f>IF(D34&gt;=100,"5",IF(D34&gt;=95,"4.75",IF(D34&gt;=90,"4.50",IF(D34&gt;=80.01,"4.00",IF(D34&gt;=80,"3.50","0")))))</f>
        <v>0</v>
      </c>
      <c r="F34" s="208"/>
    </row>
    <row r="35" spans="1:6" ht="24" x14ac:dyDescent="0.2">
      <c r="A35" s="52"/>
      <c r="B35" s="211"/>
      <c r="C35" s="38">
        <f>14-L35</f>
        <v>14</v>
      </c>
      <c r="D35" s="213"/>
      <c r="E35" s="215"/>
      <c r="F35" s="209"/>
    </row>
    <row r="36" spans="1:6" ht="96" x14ac:dyDescent="0.2">
      <c r="A36" s="16" t="s">
        <v>78</v>
      </c>
      <c r="B36" s="39" t="s">
        <v>52</v>
      </c>
      <c r="C36" s="197"/>
      <c r="D36" s="198"/>
      <c r="E36" s="39" t="s">
        <v>54</v>
      </c>
      <c r="F36" s="24"/>
    </row>
    <row r="37" spans="1:6" ht="96" x14ac:dyDescent="0.2">
      <c r="A37" s="16" t="s">
        <v>79</v>
      </c>
      <c r="B37" s="39" t="s">
        <v>52</v>
      </c>
      <c r="C37" s="197"/>
      <c r="D37" s="198"/>
      <c r="E37" s="39" t="s">
        <v>56</v>
      </c>
      <c r="F37" s="24"/>
    </row>
    <row r="38" spans="1:6" ht="120" x14ac:dyDescent="0.2">
      <c r="A38" s="16" t="s">
        <v>80</v>
      </c>
      <c r="B38" s="39" t="s">
        <v>52</v>
      </c>
      <c r="C38" s="197"/>
      <c r="D38" s="198"/>
      <c r="E38" s="39" t="s">
        <v>56</v>
      </c>
      <c r="F38" s="24"/>
    </row>
    <row r="39" spans="1:6" ht="120" x14ac:dyDescent="0.2">
      <c r="A39" s="16" t="s">
        <v>81</v>
      </c>
      <c r="B39" s="39" t="s">
        <v>52</v>
      </c>
      <c r="C39" s="197"/>
      <c r="D39" s="198"/>
      <c r="E39" s="39" t="s">
        <v>56</v>
      </c>
      <c r="F39" s="24"/>
    </row>
    <row r="40" spans="1:6" ht="72" x14ac:dyDescent="0.2">
      <c r="A40" s="16" t="s">
        <v>82</v>
      </c>
      <c r="B40" s="39" t="s">
        <v>52</v>
      </c>
      <c r="C40" s="197"/>
      <c r="D40" s="198"/>
      <c r="E40" s="39" t="s">
        <v>56</v>
      </c>
      <c r="F40" s="24"/>
    </row>
    <row r="41" spans="1:6" ht="120" x14ac:dyDescent="0.2">
      <c r="A41" s="16" t="s">
        <v>83</v>
      </c>
      <c r="B41" s="39" t="s">
        <v>52</v>
      </c>
      <c r="C41" s="197"/>
      <c r="D41" s="198"/>
      <c r="E41" s="39" t="s">
        <v>56</v>
      </c>
      <c r="F41" s="24"/>
    </row>
    <row r="42" spans="1:6" ht="96" x14ac:dyDescent="0.2">
      <c r="A42" s="40" t="s">
        <v>84</v>
      </c>
      <c r="B42" s="39" t="s">
        <v>52</v>
      </c>
      <c r="C42" s="197"/>
      <c r="D42" s="198"/>
      <c r="E42" s="39" t="s">
        <v>56</v>
      </c>
      <c r="F42" s="24"/>
    </row>
    <row r="43" spans="1:6" ht="72" x14ac:dyDescent="0.2">
      <c r="A43" s="16" t="s">
        <v>85</v>
      </c>
      <c r="B43" s="39" t="s">
        <v>52</v>
      </c>
      <c r="C43" s="197"/>
      <c r="D43" s="198"/>
      <c r="E43" s="39" t="s">
        <v>56</v>
      </c>
      <c r="F43" s="24"/>
    </row>
    <row r="44" spans="1:6" ht="72" x14ac:dyDescent="0.2">
      <c r="A44" s="16" t="s">
        <v>86</v>
      </c>
      <c r="B44" s="39" t="s">
        <v>52</v>
      </c>
      <c r="C44" s="197"/>
      <c r="D44" s="198"/>
      <c r="E44" s="39" t="s">
        <v>56</v>
      </c>
      <c r="F44" s="24"/>
    </row>
    <row r="45" spans="1:6" ht="96" x14ac:dyDescent="0.2">
      <c r="A45" s="16" t="s">
        <v>87</v>
      </c>
      <c r="B45" s="39" t="s">
        <v>52</v>
      </c>
      <c r="C45" s="197"/>
      <c r="D45" s="198"/>
      <c r="E45" s="39" t="s">
        <v>56</v>
      </c>
      <c r="F45" s="24"/>
    </row>
    <row r="46" spans="1:6" ht="96" x14ac:dyDescent="0.2">
      <c r="A46" s="16" t="s">
        <v>88</v>
      </c>
      <c r="B46" s="39" t="s">
        <v>52</v>
      </c>
      <c r="C46" s="197"/>
      <c r="D46" s="198"/>
      <c r="E46" s="39" t="s">
        <v>54</v>
      </c>
      <c r="F46" s="24"/>
    </row>
    <row r="47" spans="1:6" ht="72" x14ac:dyDescent="0.2">
      <c r="A47" s="40" t="s">
        <v>89</v>
      </c>
      <c r="B47" s="39" t="s">
        <v>52</v>
      </c>
      <c r="C47" s="197"/>
      <c r="D47" s="198"/>
      <c r="E47" s="39" t="s">
        <v>54</v>
      </c>
      <c r="F47" s="24"/>
    </row>
    <row r="48" spans="1:6" ht="48" x14ac:dyDescent="0.2">
      <c r="A48" s="16" t="s">
        <v>90</v>
      </c>
      <c r="B48" s="39" t="s">
        <v>52</v>
      </c>
      <c r="C48" s="197"/>
      <c r="D48" s="198"/>
      <c r="E48" s="39" t="s">
        <v>91</v>
      </c>
      <c r="F48" s="24"/>
    </row>
    <row r="49" spans="1:6" ht="48" x14ac:dyDescent="0.2">
      <c r="A49" s="19" t="s">
        <v>92</v>
      </c>
      <c r="B49" s="39" t="s">
        <v>52</v>
      </c>
      <c r="C49" s="197"/>
      <c r="D49" s="198"/>
      <c r="E49" s="39" t="s">
        <v>91</v>
      </c>
      <c r="F49" s="24"/>
    </row>
    <row r="50" spans="1:6" ht="24" x14ac:dyDescent="0.2">
      <c r="A50" s="25" t="s">
        <v>93</v>
      </c>
      <c r="B50" s="199" t="s">
        <v>50</v>
      </c>
      <c r="C50" s="199"/>
      <c r="D50" s="199"/>
      <c r="E50" s="199"/>
      <c r="F50" s="21">
        <f>E51</f>
        <v>4.5</v>
      </c>
    </row>
    <row r="51" spans="1:6" ht="24" x14ac:dyDescent="0.2">
      <c r="A51" s="26" t="s">
        <v>94</v>
      </c>
      <c r="B51" s="22" t="s">
        <v>60</v>
      </c>
      <c r="C51" s="200"/>
      <c r="D51" s="201"/>
      <c r="E51" s="22">
        <v>4.5</v>
      </c>
      <c r="F51" s="24"/>
    </row>
    <row r="52" spans="1:6" ht="24" x14ac:dyDescent="0.2">
      <c r="A52" s="202" t="s">
        <v>95</v>
      </c>
      <c r="B52" s="203"/>
      <c r="C52" s="41">
        <f>E14+E15+E17+E18+E19+E21+E22+E29+E31+E32+E33+E34+E51</f>
        <v>16.111111111111111</v>
      </c>
      <c r="D52" s="204">
        <f>C52/C53</f>
        <v>1.2393162393162394</v>
      </c>
      <c r="E52" s="206">
        <f>D52</f>
        <v>1.2393162393162394</v>
      </c>
      <c r="F52" s="195"/>
    </row>
    <row r="53" spans="1:6" ht="24" x14ac:dyDescent="0.2">
      <c r="A53" s="202"/>
      <c r="B53" s="203"/>
      <c r="C53" s="42">
        <v>13</v>
      </c>
      <c r="D53" s="205"/>
      <c r="E53" s="207"/>
      <c r="F53" s="195"/>
    </row>
  </sheetData>
  <mergeCells count="64"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25:F26"/>
    <mergeCell ref="B27:B28"/>
    <mergeCell ref="D27:D28"/>
    <mergeCell ref="E27:E28"/>
    <mergeCell ref="F27:F28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196" t="s">
        <v>109</v>
      </c>
      <c r="B1" s="196"/>
      <c r="C1" s="196"/>
      <c r="D1" s="196"/>
      <c r="E1" s="196"/>
      <c r="F1" s="196"/>
      <c r="G1" s="196"/>
      <c r="H1" s="196"/>
    </row>
    <row r="2" spans="1:11" ht="27.75" x14ac:dyDescent="0.65">
      <c r="A2" s="196" t="s">
        <v>6</v>
      </c>
      <c r="B2" s="196"/>
      <c r="C2" s="196"/>
      <c r="D2" s="196"/>
      <c r="E2" s="196"/>
      <c r="F2" s="196"/>
      <c r="G2" s="196"/>
      <c r="H2" s="196"/>
    </row>
    <row r="3" spans="1:11" ht="27.75" x14ac:dyDescent="0.65">
      <c r="A3" s="191" t="s">
        <v>108</v>
      </c>
      <c r="B3" s="191"/>
      <c r="C3" s="191"/>
      <c r="D3" s="191"/>
      <c r="E3" s="191"/>
      <c r="F3" s="191"/>
      <c r="G3" s="191"/>
      <c r="H3" s="191"/>
    </row>
    <row r="4" spans="1:11" ht="29.25" customHeight="1" x14ac:dyDescent="0.55000000000000004">
      <c r="A4" s="267" t="s">
        <v>0</v>
      </c>
      <c r="B4" s="267" t="s">
        <v>19</v>
      </c>
      <c r="C4" s="270" t="s">
        <v>20</v>
      </c>
      <c r="D4" s="271"/>
      <c r="E4" s="271"/>
      <c r="F4" s="267" t="s">
        <v>25</v>
      </c>
      <c r="G4" s="272" t="s">
        <v>18</v>
      </c>
      <c r="H4" s="267" t="s">
        <v>1</v>
      </c>
    </row>
    <row r="5" spans="1:11" x14ac:dyDescent="0.55000000000000004">
      <c r="A5" s="268"/>
      <c r="B5" s="268"/>
      <c r="C5" s="275" t="s">
        <v>31</v>
      </c>
      <c r="D5" s="276"/>
      <c r="E5" s="277" t="s">
        <v>24</v>
      </c>
      <c r="F5" s="268"/>
      <c r="G5" s="273"/>
      <c r="H5" s="268"/>
    </row>
    <row r="6" spans="1:11" ht="21" customHeight="1" x14ac:dyDescent="0.55000000000000004">
      <c r="A6" s="268"/>
      <c r="B6" s="268"/>
      <c r="C6" s="67" t="s">
        <v>21</v>
      </c>
      <c r="D6" s="277" t="s">
        <v>23</v>
      </c>
      <c r="E6" s="278"/>
      <c r="F6" s="268"/>
      <c r="G6" s="273"/>
      <c r="H6" s="268"/>
    </row>
    <row r="7" spans="1:11" x14ac:dyDescent="0.55000000000000004">
      <c r="A7" s="269"/>
      <c r="B7" s="269"/>
      <c r="C7" s="67" t="s">
        <v>22</v>
      </c>
      <c r="D7" s="279"/>
      <c r="E7" s="279"/>
      <c r="F7" s="269"/>
      <c r="G7" s="274"/>
      <c r="H7" s="269"/>
    </row>
    <row r="8" spans="1:11" ht="21" customHeight="1" x14ac:dyDescent="0.55000000000000004">
      <c r="A8" s="61" t="s">
        <v>49</v>
      </c>
      <c r="B8" s="280"/>
      <c r="C8" s="280"/>
      <c r="D8" s="280"/>
      <c r="E8" s="62"/>
      <c r="F8" s="62"/>
      <c r="G8" s="63"/>
      <c r="H8" s="64"/>
    </row>
    <row r="9" spans="1:11" x14ac:dyDescent="0.55000000000000004">
      <c r="A9" s="152" t="s">
        <v>114</v>
      </c>
      <c r="B9" s="281" t="s">
        <v>100</v>
      </c>
      <c r="C9" s="283" t="s">
        <v>113</v>
      </c>
      <c r="D9" s="284"/>
      <c r="E9" s="281" t="s">
        <v>100</v>
      </c>
      <c r="F9" s="154"/>
      <c r="G9" s="149"/>
      <c r="H9" s="149"/>
      <c r="K9" s="43"/>
    </row>
    <row r="10" spans="1:11" ht="66.75" customHeight="1" x14ac:dyDescent="0.55000000000000004">
      <c r="A10" s="163"/>
      <c r="B10" s="282"/>
      <c r="C10" s="285"/>
      <c r="D10" s="286"/>
      <c r="E10" s="282"/>
      <c r="F10" s="155"/>
      <c r="G10" s="151"/>
      <c r="H10" s="151"/>
    </row>
    <row r="11" spans="1:11" ht="21" customHeight="1" x14ac:dyDescent="0.55000000000000004">
      <c r="A11" s="56" t="s">
        <v>110</v>
      </c>
      <c r="B11" s="301" t="s">
        <v>115</v>
      </c>
      <c r="C11" s="302"/>
      <c r="D11" s="302"/>
      <c r="E11" s="303"/>
      <c r="F11" s="44"/>
      <c r="G11" s="45"/>
      <c r="H11" s="46"/>
    </row>
    <row r="12" spans="1:11" ht="21.75" customHeight="1" x14ac:dyDescent="0.55000000000000004">
      <c r="A12" s="8" t="s">
        <v>103</v>
      </c>
      <c r="B12" s="57" t="s">
        <v>100</v>
      </c>
      <c r="C12" s="311"/>
      <c r="D12" s="312"/>
      <c r="E12" s="57" t="s">
        <v>100</v>
      </c>
      <c r="F12" s="6"/>
      <c r="G12" s="6"/>
      <c r="H12" s="6"/>
      <c r="K12" s="47"/>
    </row>
    <row r="13" spans="1:11" ht="21.75" customHeight="1" x14ac:dyDescent="0.55000000000000004">
      <c r="A13" s="7" t="s">
        <v>101</v>
      </c>
      <c r="B13" s="57" t="s">
        <v>100</v>
      </c>
      <c r="C13" s="311"/>
      <c r="D13" s="312"/>
      <c r="E13" s="57" t="s">
        <v>100</v>
      </c>
      <c r="F13" s="6"/>
      <c r="G13" s="6"/>
      <c r="H13" s="6"/>
    </row>
    <row r="14" spans="1:11" ht="43.5" x14ac:dyDescent="0.55000000000000004">
      <c r="A14" s="7" t="s">
        <v>102</v>
      </c>
      <c r="B14" s="57" t="s">
        <v>100</v>
      </c>
      <c r="C14" s="311"/>
      <c r="D14" s="312"/>
      <c r="E14" s="57" t="s">
        <v>100</v>
      </c>
      <c r="F14" s="6"/>
      <c r="G14" s="6"/>
      <c r="H14" s="6"/>
    </row>
    <row r="15" spans="1:11" ht="21" customHeight="1" x14ac:dyDescent="0.55000000000000004">
      <c r="A15" s="54" t="s">
        <v>111</v>
      </c>
      <c r="B15" s="301" t="s">
        <v>115</v>
      </c>
      <c r="C15" s="302"/>
      <c r="D15" s="302"/>
      <c r="E15" s="303"/>
      <c r="F15" s="44"/>
      <c r="G15" s="45"/>
      <c r="H15" s="46"/>
    </row>
    <row r="16" spans="1:11" x14ac:dyDescent="0.55000000000000004">
      <c r="A16" s="55" t="s">
        <v>104</v>
      </c>
      <c r="B16" s="57" t="s">
        <v>100</v>
      </c>
      <c r="C16" s="291"/>
      <c r="D16" s="292"/>
      <c r="E16" s="57" t="s">
        <v>100</v>
      </c>
      <c r="F16" s="4"/>
      <c r="G16" s="4"/>
      <c r="H16" s="59"/>
    </row>
    <row r="17" spans="1:8" x14ac:dyDescent="0.55000000000000004">
      <c r="A17" s="55" t="s">
        <v>105</v>
      </c>
      <c r="B17" s="57" t="s">
        <v>100</v>
      </c>
      <c r="C17" s="291"/>
      <c r="D17" s="292"/>
      <c r="E17" s="57" t="s">
        <v>100</v>
      </c>
      <c r="F17" s="4"/>
      <c r="G17" s="4"/>
      <c r="H17" s="59"/>
    </row>
    <row r="18" spans="1:8" ht="43.5" x14ac:dyDescent="0.55000000000000004">
      <c r="A18" s="55" t="s">
        <v>106</v>
      </c>
      <c r="B18" s="57" t="s">
        <v>100</v>
      </c>
      <c r="C18" s="291"/>
      <c r="D18" s="292"/>
      <c r="E18" s="57" t="s">
        <v>100</v>
      </c>
      <c r="F18" s="4"/>
      <c r="G18" s="4"/>
      <c r="H18" s="59"/>
    </row>
    <row r="19" spans="1:8" x14ac:dyDescent="0.55000000000000004">
      <c r="A19" s="55" t="s">
        <v>107</v>
      </c>
      <c r="B19" s="60" t="s">
        <v>100</v>
      </c>
      <c r="C19" s="291"/>
      <c r="D19" s="292"/>
      <c r="E19" s="60" t="s">
        <v>100</v>
      </c>
      <c r="F19" s="4"/>
      <c r="G19" s="4"/>
      <c r="H19" s="59"/>
    </row>
    <row r="20" spans="1:8" ht="65.25" x14ac:dyDescent="0.55000000000000004">
      <c r="A20" s="55" t="s">
        <v>112</v>
      </c>
      <c r="B20" s="57" t="s">
        <v>100</v>
      </c>
      <c r="C20" s="291"/>
      <c r="D20" s="292"/>
      <c r="E20" s="57" t="s">
        <v>100</v>
      </c>
      <c r="F20" s="4"/>
      <c r="G20" s="4"/>
      <c r="H20" s="59"/>
    </row>
    <row r="21" spans="1:8" ht="43.5" x14ac:dyDescent="0.55000000000000004">
      <c r="A21" s="55" t="s">
        <v>126</v>
      </c>
      <c r="B21" s="57" t="s">
        <v>100</v>
      </c>
      <c r="C21" s="291"/>
      <c r="D21" s="292"/>
      <c r="E21" s="57" t="s">
        <v>100</v>
      </c>
      <c r="F21" s="4"/>
      <c r="G21" s="4"/>
      <c r="H21" s="59"/>
    </row>
    <row r="22" spans="1:8" ht="43.5" x14ac:dyDescent="0.55000000000000004">
      <c r="A22" s="55" t="s">
        <v>127</v>
      </c>
      <c r="B22" s="57" t="s">
        <v>100</v>
      </c>
      <c r="C22" s="291"/>
      <c r="D22" s="292"/>
      <c r="E22" s="57" t="s">
        <v>100</v>
      </c>
      <c r="F22" s="4"/>
      <c r="G22" s="4"/>
      <c r="H22" s="59"/>
    </row>
    <row r="23" spans="1:8" ht="43.5" x14ac:dyDescent="0.55000000000000004">
      <c r="A23" s="55" t="s">
        <v>128</v>
      </c>
      <c r="B23" s="57" t="s">
        <v>100</v>
      </c>
      <c r="C23" s="291"/>
      <c r="D23" s="292"/>
      <c r="E23" s="57" t="s">
        <v>100</v>
      </c>
      <c r="F23" s="4"/>
      <c r="G23" s="4"/>
      <c r="H23" s="59"/>
    </row>
    <row r="24" spans="1:8" ht="42" customHeight="1" x14ac:dyDescent="0.55000000000000004">
      <c r="A24" s="55" t="s">
        <v>129</v>
      </c>
      <c r="B24" s="57" t="s">
        <v>100</v>
      </c>
      <c r="C24" s="291"/>
      <c r="D24" s="292"/>
      <c r="E24" s="57" t="s">
        <v>100</v>
      </c>
      <c r="F24" s="4"/>
      <c r="G24" s="4"/>
      <c r="H24" s="59"/>
    </row>
    <row r="25" spans="1:8" ht="65.25" x14ac:dyDescent="0.55000000000000004">
      <c r="A25" s="55" t="s">
        <v>130</v>
      </c>
      <c r="B25" s="57" t="s">
        <v>100</v>
      </c>
      <c r="C25" s="291"/>
      <c r="D25" s="292"/>
      <c r="E25" s="57" t="s">
        <v>100</v>
      </c>
      <c r="F25" s="4"/>
      <c r="G25" s="4"/>
      <c r="H25" s="59"/>
    </row>
    <row r="26" spans="1:8" ht="43.5" x14ac:dyDescent="0.55000000000000004">
      <c r="A26" s="58" t="s">
        <v>131</v>
      </c>
      <c r="B26" s="57" t="s">
        <v>100</v>
      </c>
      <c r="C26" s="293"/>
      <c r="D26" s="294"/>
      <c r="E26" s="57" t="s">
        <v>100</v>
      </c>
      <c r="F26" s="4"/>
      <c r="G26" s="4"/>
      <c r="H26" s="59"/>
    </row>
    <row r="27" spans="1:8" ht="18.95" customHeight="1" x14ac:dyDescent="0.55000000000000004">
      <c r="A27" s="241" t="s">
        <v>96</v>
      </c>
      <c r="B27" s="242"/>
      <c r="C27" s="242"/>
      <c r="D27" s="243"/>
      <c r="E27" s="71" t="str">
        <f>+E9</f>
        <v>ผ่าน/ไม่ผ่าน</v>
      </c>
      <c r="F27" s="72"/>
      <c r="G27" s="65"/>
      <c r="H27" s="66"/>
    </row>
    <row r="28" spans="1:8" ht="21" customHeight="1" x14ac:dyDescent="0.55000000000000004">
      <c r="A28" s="61" t="s">
        <v>5</v>
      </c>
      <c r="B28" s="280"/>
      <c r="C28" s="280"/>
      <c r="D28" s="280"/>
      <c r="E28" s="62"/>
      <c r="F28" s="62"/>
      <c r="G28" s="63"/>
      <c r="H28" s="64"/>
    </row>
    <row r="29" spans="1:8" ht="22.5" customHeight="1" x14ac:dyDescent="0.55000000000000004">
      <c r="A29" s="304" t="s">
        <v>116</v>
      </c>
      <c r="B29" s="281" t="s">
        <v>60</v>
      </c>
      <c r="C29" s="4"/>
      <c r="D29" s="149"/>
      <c r="E29" s="288"/>
      <c r="F29" s="149"/>
      <c r="G29" s="149"/>
      <c r="H29" s="149"/>
    </row>
    <row r="30" spans="1:8" ht="23.25" customHeight="1" x14ac:dyDescent="0.55000000000000004">
      <c r="A30" s="305"/>
      <c r="B30" s="287"/>
      <c r="C30" s="4"/>
      <c r="D30" s="151"/>
      <c r="E30" s="290"/>
      <c r="F30" s="150"/>
      <c r="G30" s="150"/>
      <c r="H30" s="150"/>
    </row>
    <row r="31" spans="1:8" ht="21.75" customHeight="1" x14ac:dyDescent="0.55000000000000004">
      <c r="A31" s="306" t="s">
        <v>117</v>
      </c>
      <c r="B31" s="281" t="s">
        <v>60</v>
      </c>
      <c r="C31" s="4"/>
      <c r="D31" s="149"/>
      <c r="E31" s="288"/>
      <c r="F31" s="149"/>
      <c r="G31" s="149"/>
      <c r="H31" s="149"/>
    </row>
    <row r="32" spans="1:8" x14ac:dyDescent="0.55000000000000004">
      <c r="A32" s="307"/>
      <c r="B32" s="287"/>
      <c r="C32" s="4"/>
      <c r="D32" s="151"/>
      <c r="E32" s="289"/>
      <c r="F32" s="150"/>
      <c r="G32" s="150"/>
      <c r="H32" s="150"/>
    </row>
    <row r="33" spans="1:8" x14ac:dyDescent="0.55000000000000004">
      <c r="A33" s="307"/>
      <c r="B33" s="287"/>
      <c r="C33" s="4"/>
      <c r="D33" s="149"/>
      <c r="E33" s="289"/>
      <c r="F33" s="150"/>
      <c r="G33" s="150"/>
      <c r="H33" s="150"/>
    </row>
    <row r="34" spans="1:8" x14ac:dyDescent="0.55000000000000004">
      <c r="A34" s="308"/>
      <c r="B34" s="287"/>
      <c r="C34" s="4"/>
      <c r="D34" s="151"/>
      <c r="E34" s="290"/>
      <c r="F34" s="151"/>
      <c r="G34" s="151"/>
      <c r="H34" s="151"/>
    </row>
    <row r="35" spans="1:8" ht="18.95" customHeight="1" x14ac:dyDescent="0.55000000000000004">
      <c r="A35" s="241" t="s">
        <v>10</v>
      </c>
      <c r="B35" s="242"/>
      <c r="C35" s="242"/>
      <c r="D35" s="243"/>
      <c r="E35" s="71">
        <v>0</v>
      </c>
      <c r="F35" s="68"/>
      <c r="G35" s="69"/>
      <c r="H35" s="70"/>
    </row>
    <row r="36" spans="1:8" ht="21" customHeight="1" x14ac:dyDescent="0.55000000000000004">
      <c r="A36" s="61" t="s">
        <v>62</v>
      </c>
      <c r="B36" s="280"/>
      <c r="C36" s="280"/>
      <c r="D36" s="280"/>
      <c r="E36" s="62"/>
      <c r="F36" s="62"/>
      <c r="G36" s="63"/>
      <c r="H36" s="64"/>
    </row>
    <row r="37" spans="1:8" ht="18.95" customHeight="1" x14ac:dyDescent="0.55000000000000004">
      <c r="A37" s="254" t="s">
        <v>120</v>
      </c>
      <c r="B37" s="257" t="s">
        <v>60</v>
      </c>
      <c r="C37" s="262" t="s">
        <v>151</v>
      </c>
      <c r="D37" s="263"/>
      <c r="E37" s="257" t="s">
        <v>60</v>
      </c>
      <c r="F37" s="257"/>
      <c r="G37" s="257"/>
      <c r="H37" s="257"/>
    </row>
    <row r="38" spans="1:8" ht="20.25" customHeight="1" x14ac:dyDescent="0.55000000000000004">
      <c r="A38" s="256"/>
      <c r="B38" s="259"/>
      <c r="C38" s="265" t="s">
        <v>152</v>
      </c>
      <c r="D38" s="266"/>
      <c r="E38" s="259"/>
      <c r="F38" s="259"/>
      <c r="G38" s="259"/>
      <c r="H38" s="259"/>
    </row>
    <row r="39" spans="1:8" ht="36.950000000000003" customHeight="1" x14ac:dyDescent="0.55000000000000004">
      <c r="A39" s="254" t="s">
        <v>121</v>
      </c>
      <c r="B39" s="257" t="s">
        <v>60</v>
      </c>
      <c r="C39" s="262" t="s">
        <v>153</v>
      </c>
      <c r="D39" s="263"/>
      <c r="E39" s="257" t="s">
        <v>60</v>
      </c>
      <c r="F39" s="257"/>
      <c r="G39" s="257"/>
      <c r="H39" s="257"/>
    </row>
    <row r="40" spans="1:8" ht="36.950000000000003" customHeight="1" x14ac:dyDescent="0.55000000000000004">
      <c r="A40" s="255"/>
      <c r="B40" s="258"/>
      <c r="C40" s="244" t="s">
        <v>154</v>
      </c>
      <c r="D40" s="245"/>
      <c r="E40" s="258"/>
      <c r="F40" s="258"/>
      <c r="G40" s="258"/>
      <c r="H40" s="258"/>
    </row>
    <row r="41" spans="1:8" ht="36.950000000000003" customHeight="1" x14ac:dyDescent="0.55000000000000004">
      <c r="A41" s="256"/>
      <c r="B41" s="259"/>
      <c r="C41" s="265" t="s">
        <v>155</v>
      </c>
      <c r="D41" s="266"/>
      <c r="E41" s="259"/>
      <c r="F41" s="259"/>
      <c r="G41" s="259"/>
      <c r="H41" s="259"/>
    </row>
    <row r="42" spans="1:8" ht="21.75" customHeight="1" x14ac:dyDescent="0.55000000000000004">
      <c r="A42" s="254" t="s">
        <v>122</v>
      </c>
      <c r="B42" s="257" t="s">
        <v>60</v>
      </c>
      <c r="C42" s="262" t="s">
        <v>158</v>
      </c>
      <c r="D42" s="263"/>
      <c r="E42" s="257" t="s">
        <v>60</v>
      </c>
      <c r="F42" s="257"/>
      <c r="G42" s="257"/>
      <c r="H42" s="257"/>
    </row>
    <row r="43" spans="1:8" ht="20.25" customHeight="1" x14ac:dyDescent="0.55000000000000004">
      <c r="A43" s="255"/>
      <c r="B43" s="258"/>
      <c r="C43" s="244" t="s">
        <v>157</v>
      </c>
      <c r="D43" s="245"/>
      <c r="E43" s="258"/>
      <c r="F43" s="258"/>
      <c r="G43" s="258"/>
      <c r="H43" s="258"/>
    </row>
    <row r="44" spans="1:8" ht="37.5" customHeight="1" x14ac:dyDescent="0.55000000000000004">
      <c r="A44" s="256"/>
      <c r="B44" s="259"/>
      <c r="C44" s="265" t="s">
        <v>156</v>
      </c>
      <c r="D44" s="266"/>
      <c r="E44" s="259"/>
      <c r="F44" s="259"/>
      <c r="G44" s="259"/>
      <c r="H44" s="259"/>
    </row>
    <row r="45" spans="1:8" ht="18.95" customHeight="1" x14ac:dyDescent="0.55000000000000004">
      <c r="A45" s="241" t="s">
        <v>97</v>
      </c>
      <c r="B45" s="242"/>
      <c r="C45" s="242"/>
      <c r="D45" s="243"/>
      <c r="E45" s="71">
        <v>0</v>
      </c>
      <c r="F45" s="68"/>
      <c r="G45" s="69"/>
      <c r="H45" s="70"/>
    </row>
    <row r="46" spans="1:8" x14ac:dyDescent="0.55000000000000004">
      <c r="A46" s="316" t="s">
        <v>41</v>
      </c>
      <c r="B46" s="280"/>
      <c r="C46" s="280"/>
      <c r="D46" s="280"/>
      <c r="E46" s="62"/>
      <c r="F46" s="62"/>
      <c r="G46" s="63"/>
      <c r="H46" s="64"/>
    </row>
    <row r="47" spans="1:8" ht="32.25" customHeight="1" x14ac:dyDescent="0.55000000000000004">
      <c r="A47" s="254" t="s">
        <v>118</v>
      </c>
      <c r="B47" s="257" t="s">
        <v>60</v>
      </c>
      <c r="C47" s="244" t="s">
        <v>159</v>
      </c>
      <c r="D47" s="245"/>
      <c r="E47" s="257" t="s">
        <v>60</v>
      </c>
      <c r="F47" s="257"/>
      <c r="G47" s="257"/>
      <c r="H47" s="257"/>
    </row>
    <row r="48" spans="1:8" ht="18.95" customHeight="1" x14ac:dyDescent="0.55000000000000004">
      <c r="A48" s="255"/>
      <c r="B48" s="258"/>
      <c r="C48" s="244" t="s">
        <v>160</v>
      </c>
      <c r="D48" s="245"/>
      <c r="E48" s="258"/>
      <c r="F48" s="258"/>
      <c r="G48" s="258"/>
      <c r="H48" s="258"/>
    </row>
    <row r="49" spans="1:12" ht="18.95" customHeight="1" x14ac:dyDescent="0.55000000000000004">
      <c r="A49" s="256"/>
      <c r="B49" s="259"/>
      <c r="C49" s="244" t="s">
        <v>161</v>
      </c>
      <c r="D49" s="245"/>
      <c r="E49" s="259"/>
      <c r="F49" s="259"/>
      <c r="G49" s="259"/>
      <c r="H49" s="259"/>
    </row>
    <row r="50" spans="1:12" ht="18.95" customHeight="1" x14ac:dyDescent="0.55000000000000004">
      <c r="A50" s="73" t="s">
        <v>119</v>
      </c>
      <c r="B50" s="74" t="s">
        <v>60</v>
      </c>
      <c r="C50" s="309"/>
      <c r="D50" s="310"/>
      <c r="E50" s="74" t="s">
        <v>60</v>
      </c>
      <c r="F50" s="3"/>
      <c r="G50" s="3"/>
      <c r="H50" s="3"/>
    </row>
    <row r="51" spans="1:12" ht="18.95" customHeight="1" x14ac:dyDescent="0.55000000000000004">
      <c r="A51" s="313" t="s">
        <v>177</v>
      </c>
      <c r="B51" s="295" t="s">
        <v>60</v>
      </c>
      <c r="C51" s="4"/>
      <c r="D51" s="149"/>
      <c r="E51" s="295" t="s">
        <v>60</v>
      </c>
      <c r="F51" s="149"/>
      <c r="G51" s="149"/>
      <c r="H51" s="149"/>
      <c r="L51" s="43"/>
    </row>
    <row r="52" spans="1:12" ht="18.95" customHeight="1" x14ac:dyDescent="0.55000000000000004">
      <c r="A52" s="314"/>
      <c r="B52" s="296"/>
      <c r="C52" s="4"/>
      <c r="D52" s="151"/>
      <c r="E52" s="296"/>
      <c r="F52" s="150"/>
      <c r="G52" s="150"/>
      <c r="H52" s="150"/>
      <c r="L52" s="43"/>
    </row>
    <row r="53" spans="1:12" ht="18.95" customHeight="1" x14ac:dyDescent="0.55000000000000004">
      <c r="A53" s="314"/>
      <c r="B53" s="296"/>
      <c r="C53" s="4"/>
      <c r="D53" s="149"/>
      <c r="E53" s="296"/>
      <c r="F53" s="150"/>
      <c r="G53" s="150"/>
      <c r="H53" s="150"/>
      <c r="L53" s="43"/>
    </row>
    <row r="54" spans="1:12" ht="18.95" customHeight="1" x14ac:dyDescent="0.55000000000000004">
      <c r="A54" s="315"/>
      <c r="B54" s="297"/>
      <c r="C54" s="4"/>
      <c r="D54" s="151"/>
      <c r="E54" s="297"/>
      <c r="F54" s="151"/>
      <c r="G54" s="151"/>
      <c r="H54" s="151"/>
      <c r="L54" s="43"/>
    </row>
    <row r="55" spans="1:12" ht="18.75" customHeight="1" x14ac:dyDescent="0.55000000000000004">
      <c r="A55" s="313" t="s">
        <v>132</v>
      </c>
      <c r="B55" s="295" t="s">
        <v>60</v>
      </c>
      <c r="C55" s="4"/>
      <c r="D55" s="149"/>
      <c r="E55" s="295" t="s">
        <v>60</v>
      </c>
      <c r="F55" s="149"/>
      <c r="G55" s="149"/>
      <c r="H55" s="149"/>
      <c r="L55" s="43"/>
    </row>
    <row r="56" spans="1:12" ht="18.75" customHeight="1" x14ac:dyDescent="0.55000000000000004">
      <c r="A56" s="314"/>
      <c r="B56" s="296"/>
      <c r="C56" s="4"/>
      <c r="D56" s="151"/>
      <c r="E56" s="296"/>
      <c r="F56" s="150"/>
      <c r="G56" s="150"/>
      <c r="H56" s="150"/>
    </row>
    <row r="57" spans="1:12" ht="18.75" customHeight="1" x14ac:dyDescent="0.55000000000000004">
      <c r="A57" s="314"/>
      <c r="B57" s="296"/>
      <c r="C57" s="4"/>
      <c r="D57" s="149"/>
      <c r="E57" s="296"/>
      <c r="F57" s="150"/>
      <c r="G57" s="150"/>
      <c r="H57" s="150"/>
    </row>
    <row r="58" spans="1:12" ht="18.75" customHeight="1" x14ac:dyDescent="0.55000000000000004">
      <c r="A58" s="315"/>
      <c r="B58" s="297"/>
      <c r="C58" s="4"/>
      <c r="D58" s="151"/>
      <c r="E58" s="297"/>
      <c r="F58" s="151"/>
      <c r="G58" s="151"/>
      <c r="H58" s="151"/>
    </row>
    <row r="59" spans="1:12" ht="18.75" customHeight="1" x14ac:dyDescent="0.55000000000000004">
      <c r="A59" s="298" t="s">
        <v>178</v>
      </c>
      <c r="B59" s="295" t="s">
        <v>60</v>
      </c>
      <c r="C59" s="4"/>
      <c r="D59" s="149"/>
      <c r="E59" s="295" t="s">
        <v>60</v>
      </c>
      <c r="F59" s="149"/>
      <c r="G59" s="149"/>
      <c r="H59" s="149"/>
    </row>
    <row r="60" spans="1:12" ht="18.75" customHeight="1" x14ac:dyDescent="0.55000000000000004">
      <c r="A60" s="299"/>
      <c r="B60" s="296"/>
      <c r="C60" s="4"/>
      <c r="D60" s="151"/>
      <c r="E60" s="296"/>
      <c r="F60" s="150"/>
      <c r="G60" s="150"/>
      <c r="H60" s="150"/>
    </row>
    <row r="61" spans="1:12" ht="18.75" customHeight="1" x14ac:dyDescent="0.55000000000000004">
      <c r="A61" s="299"/>
      <c r="B61" s="296"/>
      <c r="C61" s="4"/>
      <c r="D61" s="149"/>
      <c r="E61" s="296"/>
      <c r="F61" s="150"/>
      <c r="G61" s="150"/>
      <c r="H61" s="150"/>
    </row>
    <row r="62" spans="1:12" ht="18.75" customHeight="1" x14ac:dyDescent="0.55000000000000004">
      <c r="A62" s="300"/>
      <c r="B62" s="297"/>
      <c r="C62" s="4"/>
      <c r="D62" s="151"/>
      <c r="E62" s="297"/>
      <c r="F62" s="151"/>
      <c r="G62" s="151"/>
      <c r="H62" s="151"/>
    </row>
    <row r="63" spans="1:12" ht="18.75" customHeight="1" x14ac:dyDescent="0.55000000000000004">
      <c r="A63" s="298" t="s">
        <v>133</v>
      </c>
      <c r="B63" s="295" t="s">
        <v>60</v>
      </c>
      <c r="C63" s="4"/>
      <c r="D63" s="149"/>
      <c r="E63" s="295" t="s">
        <v>60</v>
      </c>
      <c r="F63" s="149"/>
      <c r="G63" s="149"/>
      <c r="H63" s="149"/>
    </row>
    <row r="64" spans="1:12" ht="21.75" customHeight="1" x14ac:dyDescent="0.55000000000000004">
      <c r="A64" s="299"/>
      <c r="B64" s="296"/>
      <c r="C64" s="4"/>
      <c r="D64" s="151"/>
      <c r="E64" s="296"/>
      <c r="F64" s="150"/>
      <c r="G64" s="150"/>
      <c r="H64" s="150"/>
    </row>
    <row r="65" spans="1:8" x14ac:dyDescent="0.55000000000000004">
      <c r="A65" s="299"/>
      <c r="B65" s="296"/>
      <c r="C65" s="4"/>
      <c r="D65" s="149"/>
      <c r="E65" s="296"/>
      <c r="F65" s="150"/>
      <c r="G65" s="150"/>
      <c r="H65" s="150"/>
    </row>
    <row r="66" spans="1:8" x14ac:dyDescent="0.55000000000000004">
      <c r="A66" s="300"/>
      <c r="B66" s="297"/>
      <c r="C66" s="4"/>
      <c r="D66" s="151"/>
      <c r="E66" s="297"/>
      <c r="F66" s="151"/>
      <c r="G66" s="151"/>
      <c r="H66" s="151"/>
    </row>
    <row r="67" spans="1:8" ht="18.95" customHeight="1" x14ac:dyDescent="0.55000000000000004">
      <c r="A67" s="260" t="s">
        <v>179</v>
      </c>
      <c r="B67" s="253" t="s">
        <v>60</v>
      </c>
      <c r="C67" s="244" t="s">
        <v>160</v>
      </c>
      <c r="D67" s="245"/>
      <c r="E67" s="253" t="s">
        <v>60</v>
      </c>
      <c r="F67" s="253"/>
      <c r="G67" s="253"/>
      <c r="H67" s="253"/>
    </row>
    <row r="68" spans="1:8" ht="18.95" customHeight="1" x14ac:dyDescent="0.55000000000000004">
      <c r="A68" s="261"/>
      <c r="B68" s="253"/>
      <c r="C68" s="244" t="s">
        <v>161</v>
      </c>
      <c r="D68" s="245"/>
      <c r="E68" s="253"/>
      <c r="F68" s="253"/>
      <c r="G68" s="253"/>
      <c r="H68" s="253"/>
    </row>
    <row r="69" spans="1:8" ht="18.95" customHeight="1" x14ac:dyDescent="0.55000000000000004">
      <c r="A69" s="241" t="s">
        <v>98</v>
      </c>
      <c r="B69" s="242"/>
      <c r="C69" s="242"/>
      <c r="D69" s="243"/>
      <c r="E69" s="71">
        <v>0</v>
      </c>
      <c r="F69" s="72"/>
      <c r="G69" s="65"/>
      <c r="H69" s="66"/>
    </row>
    <row r="70" spans="1:8" ht="21" customHeight="1" x14ac:dyDescent="0.55000000000000004">
      <c r="A70" s="78" t="s">
        <v>73</v>
      </c>
      <c r="B70" s="63"/>
      <c r="C70" s="63"/>
      <c r="D70" s="63"/>
      <c r="E70" s="62"/>
      <c r="F70" s="62"/>
      <c r="G70" s="63"/>
      <c r="H70" s="64"/>
    </row>
    <row r="71" spans="1:8" ht="31.5" customHeight="1" x14ac:dyDescent="0.55000000000000004">
      <c r="A71" s="254" t="s">
        <v>134</v>
      </c>
      <c r="B71" s="257" t="s">
        <v>60</v>
      </c>
      <c r="C71" s="262" t="s">
        <v>162</v>
      </c>
      <c r="D71" s="263"/>
      <c r="E71" s="257" t="s">
        <v>60</v>
      </c>
      <c r="F71" s="257"/>
      <c r="G71" s="257"/>
      <c r="H71" s="257"/>
    </row>
    <row r="72" spans="1:8" ht="32.25" customHeight="1" x14ac:dyDescent="0.55000000000000004">
      <c r="A72" s="255"/>
      <c r="B72" s="258"/>
      <c r="C72" s="244" t="s">
        <v>163</v>
      </c>
      <c r="D72" s="245"/>
      <c r="E72" s="258"/>
      <c r="F72" s="258"/>
      <c r="G72" s="258"/>
      <c r="H72" s="258"/>
    </row>
    <row r="73" spans="1:8" ht="33" customHeight="1" x14ac:dyDescent="0.55000000000000004">
      <c r="A73" s="256"/>
      <c r="B73" s="259"/>
      <c r="C73" s="265" t="s">
        <v>164</v>
      </c>
      <c r="D73" s="266"/>
      <c r="E73" s="259"/>
      <c r="F73" s="259"/>
      <c r="G73" s="259"/>
      <c r="H73" s="259"/>
    </row>
    <row r="74" spans="1:8" ht="18" customHeight="1" x14ac:dyDescent="0.55000000000000004">
      <c r="A74" s="254" t="s">
        <v>135</v>
      </c>
      <c r="B74" s="257" t="s">
        <v>60</v>
      </c>
      <c r="C74" s="264" t="s">
        <v>171</v>
      </c>
      <c r="D74" s="264"/>
      <c r="E74" s="257" t="s">
        <v>60</v>
      </c>
      <c r="F74" s="257"/>
      <c r="G74" s="257"/>
      <c r="H74" s="257"/>
    </row>
    <row r="75" spans="1:8" ht="33" customHeight="1" x14ac:dyDescent="0.55000000000000004">
      <c r="A75" s="255"/>
      <c r="B75" s="258"/>
      <c r="C75" s="244" t="s">
        <v>165</v>
      </c>
      <c r="D75" s="245"/>
      <c r="E75" s="258"/>
      <c r="F75" s="258"/>
      <c r="G75" s="258"/>
      <c r="H75" s="258"/>
    </row>
    <row r="76" spans="1:8" ht="32.25" customHeight="1" x14ac:dyDescent="0.55000000000000004">
      <c r="A76" s="255"/>
      <c r="B76" s="258"/>
      <c r="C76" s="244" t="s">
        <v>166</v>
      </c>
      <c r="D76" s="245"/>
      <c r="E76" s="258"/>
      <c r="F76" s="258"/>
      <c r="G76" s="258"/>
      <c r="H76" s="258"/>
    </row>
    <row r="77" spans="1:8" ht="19.5" customHeight="1" x14ac:dyDescent="0.55000000000000004">
      <c r="A77" s="255"/>
      <c r="B77" s="258"/>
      <c r="C77" s="244" t="s">
        <v>167</v>
      </c>
      <c r="D77" s="245"/>
      <c r="E77" s="258"/>
      <c r="F77" s="258"/>
      <c r="G77" s="258"/>
      <c r="H77" s="258"/>
    </row>
    <row r="78" spans="1:8" ht="33" customHeight="1" x14ac:dyDescent="0.55000000000000004">
      <c r="A78" s="255"/>
      <c r="B78" s="258"/>
      <c r="C78" s="244" t="s">
        <v>168</v>
      </c>
      <c r="D78" s="245"/>
      <c r="E78" s="258"/>
      <c r="F78" s="258"/>
      <c r="G78" s="258"/>
      <c r="H78" s="258"/>
    </row>
    <row r="79" spans="1:8" ht="32.25" customHeight="1" x14ac:dyDescent="0.55000000000000004">
      <c r="A79" s="255"/>
      <c r="B79" s="258"/>
      <c r="C79" s="244" t="s">
        <v>169</v>
      </c>
      <c r="D79" s="245"/>
      <c r="E79" s="258"/>
      <c r="F79" s="258"/>
      <c r="G79" s="258"/>
      <c r="H79" s="258"/>
    </row>
    <row r="80" spans="1:8" ht="52.5" customHeight="1" x14ac:dyDescent="0.55000000000000004">
      <c r="A80" s="256"/>
      <c r="B80" s="259"/>
      <c r="C80" s="265" t="s">
        <v>170</v>
      </c>
      <c r="D80" s="266"/>
      <c r="E80" s="259"/>
      <c r="F80" s="259"/>
      <c r="G80" s="259"/>
      <c r="H80" s="259"/>
    </row>
    <row r="81" spans="1:8" ht="33" customHeight="1" x14ac:dyDescent="0.55000000000000004">
      <c r="A81" s="254" t="s">
        <v>136</v>
      </c>
      <c r="B81" s="317" t="s">
        <v>60</v>
      </c>
      <c r="C81" s="262" t="s">
        <v>173</v>
      </c>
      <c r="D81" s="263"/>
      <c r="E81" s="317" t="s">
        <v>60</v>
      </c>
      <c r="F81" s="257"/>
      <c r="G81" s="257"/>
      <c r="H81" s="257"/>
    </row>
    <row r="82" spans="1:8" ht="33" customHeight="1" x14ac:dyDescent="0.55000000000000004">
      <c r="A82" s="255"/>
      <c r="B82" s="318"/>
      <c r="C82" s="244" t="s">
        <v>172</v>
      </c>
      <c r="D82" s="245"/>
      <c r="E82" s="318"/>
      <c r="F82" s="258"/>
      <c r="G82" s="258"/>
      <c r="H82" s="258"/>
    </row>
    <row r="83" spans="1:8" ht="46.5" customHeight="1" x14ac:dyDescent="0.55000000000000004">
      <c r="A83" s="255"/>
      <c r="B83" s="318"/>
      <c r="C83" s="244" t="s">
        <v>174</v>
      </c>
      <c r="D83" s="245"/>
      <c r="E83" s="318"/>
      <c r="F83" s="258"/>
      <c r="G83" s="258"/>
      <c r="H83" s="258"/>
    </row>
    <row r="84" spans="1:8" ht="33" customHeight="1" x14ac:dyDescent="0.55000000000000004">
      <c r="A84" s="256"/>
      <c r="B84" s="319"/>
      <c r="C84" s="265" t="s">
        <v>175</v>
      </c>
      <c r="D84" s="266"/>
      <c r="E84" s="319"/>
      <c r="F84" s="259"/>
      <c r="G84" s="259"/>
      <c r="H84" s="259"/>
    </row>
    <row r="85" spans="1:8" x14ac:dyDescent="0.55000000000000004">
      <c r="A85" s="254" t="s">
        <v>137</v>
      </c>
      <c r="B85" s="333" t="s">
        <v>60</v>
      </c>
      <c r="C85" s="87">
        <v>0</v>
      </c>
      <c r="D85" s="320"/>
      <c r="E85" s="331">
        <v>0</v>
      </c>
      <c r="F85" s="214"/>
      <c r="G85" s="214"/>
      <c r="H85" s="214"/>
    </row>
    <row r="86" spans="1:8" x14ac:dyDescent="0.55000000000000004">
      <c r="A86" s="256"/>
      <c r="B86" s="333"/>
      <c r="C86" s="87">
        <v>12</v>
      </c>
      <c r="D86" s="321"/>
      <c r="E86" s="332"/>
      <c r="F86" s="334"/>
      <c r="G86" s="334"/>
      <c r="H86" s="334"/>
    </row>
    <row r="87" spans="1:8" ht="56.25" x14ac:dyDescent="0.55000000000000004">
      <c r="A87" s="91" t="s">
        <v>140</v>
      </c>
      <c r="B87" s="77" t="s">
        <v>52</v>
      </c>
      <c r="C87" s="238"/>
      <c r="D87" s="239"/>
      <c r="E87" s="77" t="s">
        <v>52</v>
      </c>
      <c r="F87" s="75"/>
      <c r="G87" s="76"/>
      <c r="H87" s="76"/>
    </row>
    <row r="88" spans="1:8" ht="56.25" x14ac:dyDescent="0.55000000000000004">
      <c r="A88" s="91" t="s">
        <v>141</v>
      </c>
      <c r="B88" s="77" t="s">
        <v>52</v>
      </c>
      <c r="C88" s="238"/>
      <c r="D88" s="239"/>
      <c r="E88" s="77" t="s">
        <v>52</v>
      </c>
      <c r="F88" s="75"/>
      <c r="G88" s="76"/>
      <c r="H88" s="76"/>
    </row>
    <row r="89" spans="1:8" ht="62.25" customHeight="1" x14ac:dyDescent="0.55000000000000004">
      <c r="A89" s="91" t="s">
        <v>142</v>
      </c>
      <c r="B89" s="77" t="s">
        <v>52</v>
      </c>
      <c r="C89" s="238"/>
      <c r="D89" s="239"/>
      <c r="E89" s="77" t="s">
        <v>52</v>
      </c>
      <c r="F89" s="75"/>
      <c r="G89" s="76"/>
      <c r="H89" s="76"/>
    </row>
    <row r="90" spans="1:8" ht="75" x14ac:dyDescent="0.55000000000000004">
      <c r="A90" s="91" t="s">
        <v>143</v>
      </c>
      <c r="B90" s="77" t="s">
        <v>52</v>
      </c>
      <c r="C90" s="238"/>
      <c r="D90" s="239"/>
      <c r="E90" s="77" t="s">
        <v>52</v>
      </c>
      <c r="F90" s="75"/>
      <c r="G90" s="76"/>
      <c r="H90" s="76"/>
    </row>
    <row r="91" spans="1:8" ht="43.5" x14ac:dyDescent="0.55000000000000004">
      <c r="A91" s="91" t="s">
        <v>176</v>
      </c>
      <c r="B91" s="77" t="s">
        <v>52</v>
      </c>
      <c r="C91" s="238"/>
      <c r="D91" s="239"/>
      <c r="E91" s="77" t="s">
        <v>52</v>
      </c>
      <c r="F91" s="75"/>
      <c r="G91" s="76"/>
      <c r="H91" s="76"/>
    </row>
    <row r="92" spans="1:8" ht="75" x14ac:dyDescent="0.55000000000000004">
      <c r="A92" s="91" t="s">
        <v>144</v>
      </c>
      <c r="B92" s="77" t="s">
        <v>52</v>
      </c>
      <c r="C92" s="238"/>
      <c r="D92" s="239"/>
      <c r="E92" s="77" t="s">
        <v>52</v>
      </c>
      <c r="F92" s="75"/>
      <c r="G92" s="76"/>
      <c r="H92" s="76"/>
    </row>
    <row r="93" spans="1:8" ht="56.25" x14ac:dyDescent="0.55000000000000004">
      <c r="A93" s="92" t="s">
        <v>145</v>
      </c>
      <c r="B93" s="77" t="s">
        <v>52</v>
      </c>
      <c r="C93" s="238"/>
      <c r="D93" s="239"/>
      <c r="E93" s="77" t="s">
        <v>52</v>
      </c>
      <c r="F93" s="75"/>
      <c r="G93" s="76"/>
      <c r="H93" s="76"/>
    </row>
    <row r="94" spans="1:8" ht="43.5" x14ac:dyDescent="0.55000000000000004">
      <c r="A94" s="91" t="s">
        <v>146</v>
      </c>
      <c r="B94" s="77" t="s">
        <v>52</v>
      </c>
      <c r="C94" s="238"/>
      <c r="D94" s="239"/>
      <c r="E94" s="77" t="s">
        <v>52</v>
      </c>
      <c r="F94" s="75"/>
      <c r="G94" s="76"/>
      <c r="H94" s="76"/>
    </row>
    <row r="95" spans="1:8" ht="43.5" x14ac:dyDescent="0.55000000000000004">
      <c r="A95" s="91" t="s">
        <v>147</v>
      </c>
      <c r="B95" s="77" t="s">
        <v>52</v>
      </c>
      <c r="C95" s="238"/>
      <c r="D95" s="239"/>
      <c r="E95" s="77" t="s">
        <v>52</v>
      </c>
      <c r="F95" s="75"/>
      <c r="G95" s="76"/>
      <c r="H95" s="76"/>
    </row>
    <row r="96" spans="1:8" ht="56.25" x14ac:dyDescent="0.55000000000000004">
      <c r="A96" s="91" t="s">
        <v>148</v>
      </c>
      <c r="B96" s="77" t="s">
        <v>52</v>
      </c>
      <c r="C96" s="238"/>
      <c r="D96" s="239"/>
      <c r="E96" s="77" t="s">
        <v>52</v>
      </c>
      <c r="F96" s="75"/>
      <c r="G96" s="76"/>
      <c r="H96" s="76"/>
    </row>
    <row r="97" spans="1:8" ht="56.25" x14ac:dyDescent="0.55000000000000004">
      <c r="A97" s="91" t="s">
        <v>149</v>
      </c>
      <c r="B97" s="77" t="s">
        <v>52</v>
      </c>
      <c r="C97" s="238"/>
      <c r="D97" s="239"/>
      <c r="E97" s="77" t="s">
        <v>52</v>
      </c>
      <c r="F97" s="75"/>
      <c r="G97" s="76"/>
      <c r="H97" s="76"/>
    </row>
    <row r="98" spans="1:8" ht="43.5" x14ac:dyDescent="0.55000000000000004">
      <c r="A98" s="92" t="s">
        <v>150</v>
      </c>
      <c r="B98" s="77" t="s">
        <v>52</v>
      </c>
      <c r="C98" s="238"/>
      <c r="D98" s="239"/>
      <c r="E98" s="77" t="s">
        <v>52</v>
      </c>
      <c r="F98" s="75"/>
      <c r="G98" s="76"/>
      <c r="H98" s="76"/>
    </row>
    <row r="99" spans="1:8" ht="18.95" customHeight="1" x14ac:dyDescent="0.55000000000000004">
      <c r="A99" s="241" t="s">
        <v>99</v>
      </c>
      <c r="B99" s="242"/>
      <c r="C99" s="242"/>
      <c r="D99" s="243"/>
      <c r="E99" s="71">
        <v>0</v>
      </c>
      <c r="F99" s="72"/>
      <c r="G99" s="65"/>
      <c r="H99" s="66"/>
    </row>
    <row r="100" spans="1:8" ht="21" customHeight="1" x14ac:dyDescent="0.55000000000000004">
      <c r="A100" s="78" t="s">
        <v>139</v>
      </c>
      <c r="B100" s="63"/>
      <c r="C100" s="63"/>
      <c r="D100" s="63"/>
      <c r="E100" s="62"/>
      <c r="F100" s="62"/>
      <c r="G100" s="63"/>
      <c r="H100" s="64"/>
    </row>
    <row r="101" spans="1:8" customFormat="1" ht="50.25" customHeight="1" x14ac:dyDescent="0.2">
      <c r="A101" s="322" t="s">
        <v>94</v>
      </c>
      <c r="B101" s="325" t="s">
        <v>60</v>
      </c>
      <c r="C101" s="244" t="s">
        <v>180</v>
      </c>
      <c r="D101" s="245"/>
      <c r="E101" s="257">
        <v>0</v>
      </c>
      <c r="F101" s="328"/>
      <c r="G101" s="328"/>
      <c r="H101" s="328"/>
    </row>
    <row r="102" spans="1:8" ht="33.75" customHeight="1" x14ac:dyDescent="0.55000000000000004">
      <c r="A102" s="323"/>
      <c r="B102" s="326"/>
      <c r="C102" s="244" t="s">
        <v>181</v>
      </c>
      <c r="D102" s="245"/>
      <c r="E102" s="258"/>
      <c r="F102" s="329"/>
      <c r="G102" s="329"/>
      <c r="H102" s="329"/>
    </row>
    <row r="103" spans="1:8" ht="51.75" customHeight="1" x14ac:dyDescent="0.55000000000000004">
      <c r="A103" s="324"/>
      <c r="B103" s="327"/>
      <c r="C103" s="244" t="s">
        <v>182</v>
      </c>
      <c r="D103" s="245"/>
      <c r="E103" s="259"/>
      <c r="F103" s="330"/>
      <c r="G103" s="330"/>
      <c r="H103" s="330"/>
    </row>
    <row r="104" spans="1:8" ht="18.95" customHeight="1" x14ac:dyDescent="0.55000000000000004">
      <c r="A104" s="241" t="s">
        <v>138</v>
      </c>
      <c r="B104" s="242"/>
      <c r="C104" s="242"/>
      <c r="D104" s="243"/>
      <c r="E104" s="71">
        <v>0</v>
      </c>
      <c r="F104" s="72"/>
      <c r="G104" s="65"/>
      <c r="H104" s="66"/>
    </row>
    <row r="105" spans="1:8" customFormat="1" ht="21.75" x14ac:dyDescent="0.2">
      <c r="A105" s="246" t="s">
        <v>95</v>
      </c>
      <c r="B105" s="247"/>
      <c r="C105" s="88"/>
      <c r="D105" s="249">
        <f>C105/C106</f>
        <v>0</v>
      </c>
      <c r="E105" s="251">
        <f>D105</f>
        <v>0</v>
      </c>
      <c r="F105" s="240"/>
      <c r="G105" s="83"/>
      <c r="H105" s="85"/>
    </row>
    <row r="106" spans="1:8" customFormat="1" ht="21.75" x14ac:dyDescent="0.2">
      <c r="A106" s="246"/>
      <c r="B106" s="248"/>
      <c r="C106" s="89">
        <v>13</v>
      </c>
      <c r="D106" s="250"/>
      <c r="E106" s="252"/>
      <c r="F106" s="240"/>
      <c r="G106" s="84"/>
      <c r="H106" s="86"/>
    </row>
    <row r="107" spans="1:8" x14ac:dyDescent="0.55000000000000004">
      <c r="A107" s="93" t="s">
        <v>183</v>
      </c>
      <c r="B107" s="1" t="s">
        <v>3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4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13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14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15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16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17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196" t="s">
        <v>109</v>
      </c>
      <c r="B1" s="196"/>
      <c r="C1" s="196"/>
      <c r="D1" s="196"/>
      <c r="E1" s="196"/>
      <c r="F1" s="196"/>
      <c r="G1" s="196"/>
    </row>
    <row r="2" spans="1:10" ht="27.75" x14ac:dyDescent="0.65">
      <c r="A2" s="196" t="s">
        <v>6</v>
      </c>
      <c r="B2" s="196"/>
      <c r="C2" s="196"/>
      <c r="D2" s="196"/>
      <c r="E2" s="196"/>
      <c r="F2" s="196"/>
      <c r="G2" s="196"/>
    </row>
    <row r="3" spans="1:10" ht="27.75" x14ac:dyDescent="0.65">
      <c r="A3" s="191" t="s">
        <v>108</v>
      </c>
      <c r="B3" s="191"/>
      <c r="C3" s="191"/>
      <c r="D3" s="191"/>
      <c r="E3" s="191"/>
      <c r="F3" s="191"/>
      <c r="G3" s="191"/>
    </row>
    <row r="4" spans="1:10" ht="29.25" customHeight="1" x14ac:dyDescent="0.55000000000000004">
      <c r="A4" s="267" t="s">
        <v>0</v>
      </c>
      <c r="B4" s="270" t="s">
        <v>20</v>
      </c>
      <c r="C4" s="271"/>
      <c r="D4" s="271"/>
      <c r="E4" s="267" t="s">
        <v>25</v>
      </c>
      <c r="F4" s="272" t="s">
        <v>18</v>
      </c>
      <c r="G4" s="267" t="s">
        <v>1</v>
      </c>
    </row>
    <row r="5" spans="1:10" x14ac:dyDescent="0.55000000000000004">
      <c r="A5" s="268"/>
      <c r="B5" s="275" t="s">
        <v>184</v>
      </c>
      <c r="C5" s="276"/>
      <c r="D5" s="277" t="s">
        <v>185</v>
      </c>
      <c r="E5" s="268"/>
      <c r="F5" s="273"/>
      <c r="G5" s="268"/>
    </row>
    <row r="6" spans="1:10" ht="21" customHeight="1" x14ac:dyDescent="0.55000000000000004">
      <c r="A6" s="268"/>
      <c r="B6" s="67" t="s">
        <v>21</v>
      </c>
      <c r="C6" s="277" t="s">
        <v>23</v>
      </c>
      <c r="D6" s="278"/>
      <c r="E6" s="268"/>
      <c r="F6" s="273"/>
      <c r="G6" s="268"/>
    </row>
    <row r="7" spans="1:10" x14ac:dyDescent="0.55000000000000004">
      <c r="A7" s="269"/>
      <c r="B7" s="67" t="s">
        <v>22</v>
      </c>
      <c r="C7" s="279"/>
      <c r="D7" s="279"/>
      <c r="E7" s="269"/>
      <c r="F7" s="274"/>
      <c r="G7" s="269"/>
    </row>
    <row r="8" spans="1:10" ht="21" customHeight="1" x14ac:dyDescent="0.55000000000000004">
      <c r="A8" s="61" t="s">
        <v>49</v>
      </c>
      <c r="B8" s="280"/>
      <c r="C8" s="280"/>
      <c r="D8" s="81"/>
      <c r="E8" s="81"/>
      <c r="F8" s="63"/>
      <c r="G8" s="64"/>
    </row>
    <row r="9" spans="1:10" x14ac:dyDescent="0.55000000000000004">
      <c r="A9" s="152" t="s">
        <v>191</v>
      </c>
      <c r="B9" s="283"/>
      <c r="C9" s="284"/>
      <c r="D9" s="281" t="s">
        <v>100</v>
      </c>
      <c r="E9" s="154"/>
      <c r="F9" s="149"/>
      <c r="G9" s="149"/>
      <c r="J9" s="43"/>
    </row>
    <row r="10" spans="1:10" x14ac:dyDescent="0.55000000000000004">
      <c r="A10" s="163"/>
      <c r="B10" s="285"/>
      <c r="C10" s="286"/>
      <c r="D10" s="282"/>
      <c r="E10" s="155"/>
      <c r="F10" s="151"/>
      <c r="G10" s="151"/>
    </row>
    <row r="11" spans="1:10" x14ac:dyDescent="0.55000000000000004">
      <c r="A11" s="56" t="s">
        <v>110</v>
      </c>
      <c r="B11" s="302"/>
      <c r="C11" s="302"/>
      <c r="D11" s="302"/>
      <c r="E11" s="44"/>
      <c r="F11" s="45"/>
      <c r="G11" s="46"/>
    </row>
    <row r="12" spans="1:10" ht="21.75" customHeight="1" x14ac:dyDescent="0.55000000000000004">
      <c r="A12" s="79" t="s">
        <v>103</v>
      </c>
      <c r="B12" s="335" t="s">
        <v>186</v>
      </c>
      <c r="C12" s="341"/>
      <c r="D12" s="341"/>
      <c r="E12" s="341"/>
      <c r="F12" s="341"/>
      <c r="G12" s="342"/>
      <c r="J12" s="47"/>
    </row>
    <row r="13" spans="1:10" ht="21.75" customHeight="1" x14ac:dyDescent="0.55000000000000004">
      <c r="A13" s="80"/>
      <c r="B13" s="338" t="s">
        <v>187</v>
      </c>
      <c r="C13" s="339"/>
      <c r="D13" s="339"/>
      <c r="E13" s="339"/>
      <c r="F13" s="339"/>
      <c r="G13" s="340"/>
      <c r="J13" s="47"/>
    </row>
    <row r="14" spans="1:10" ht="21.75" customHeight="1" x14ac:dyDescent="0.55000000000000004">
      <c r="A14" s="175" t="s">
        <v>101</v>
      </c>
      <c r="B14" s="335" t="s">
        <v>186</v>
      </c>
      <c r="C14" s="336"/>
      <c r="D14" s="336"/>
      <c r="E14" s="336"/>
      <c r="F14" s="336"/>
      <c r="G14" s="337"/>
    </row>
    <row r="15" spans="1:10" ht="21.75" customHeight="1" x14ac:dyDescent="0.55000000000000004">
      <c r="A15" s="153"/>
      <c r="B15" s="338" t="s">
        <v>187</v>
      </c>
      <c r="C15" s="339"/>
      <c r="D15" s="339"/>
      <c r="E15" s="339"/>
      <c r="F15" s="339"/>
      <c r="G15" s="340"/>
    </row>
    <row r="16" spans="1:10" ht="20.25" customHeight="1" x14ac:dyDescent="0.55000000000000004">
      <c r="A16" s="175" t="s">
        <v>102</v>
      </c>
      <c r="B16" s="335" t="s">
        <v>186</v>
      </c>
      <c r="C16" s="336"/>
      <c r="D16" s="336"/>
      <c r="E16" s="336"/>
      <c r="F16" s="336"/>
      <c r="G16" s="337"/>
    </row>
    <row r="17" spans="1:10" ht="21" customHeight="1" x14ac:dyDescent="0.55000000000000004">
      <c r="A17" s="153"/>
      <c r="B17" s="338" t="s">
        <v>187</v>
      </c>
      <c r="C17" s="339"/>
      <c r="D17" s="339"/>
      <c r="E17" s="339"/>
      <c r="F17" s="339"/>
      <c r="G17" s="340"/>
    </row>
    <row r="18" spans="1:10" ht="18.95" customHeight="1" x14ac:dyDescent="0.55000000000000004">
      <c r="A18" s="241" t="s">
        <v>200</v>
      </c>
      <c r="B18" s="242"/>
      <c r="C18" s="243"/>
      <c r="D18" s="71" t="str">
        <f>+D9</f>
        <v>ผ่าน/ไม่ผ่าน</v>
      </c>
      <c r="E18" s="72"/>
      <c r="F18" s="65"/>
      <c r="G18" s="66"/>
    </row>
    <row r="19" spans="1:10" x14ac:dyDescent="0.55000000000000004">
      <c r="A19" s="152" t="s">
        <v>191</v>
      </c>
      <c r="B19" s="283"/>
      <c r="C19" s="284"/>
      <c r="D19" s="281" t="s">
        <v>100</v>
      </c>
      <c r="E19" s="154"/>
      <c r="F19" s="149"/>
      <c r="G19" s="149"/>
      <c r="J19" s="43"/>
    </row>
    <row r="20" spans="1:10" x14ac:dyDescent="0.55000000000000004">
      <c r="A20" s="163"/>
      <c r="B20" s="285"/>
      <c r="C20" s="286"/>
      <c r="D20" s="282"/>
      <c r="E20" s="155"/>
      <c r="F20" s="151"/>
      <c r="G20" s="151"/>
    </row>
    <row r="21" spans="1:10" ht="21" customHeight="1" x14ac:dyDescent="0.55000000000000004">
      <c r="A21" s="54" t="s">
        <v>243</v>
      </c>
      <c r="B21" s="302"/>
      <c r="C21" s="302"/>
      <c r="D21" s="302"/>
      <c r="E21" s="44"/>
      <c r="F21" s="45"/>
      <c r="G21" s="46"/>
    </row>
    <row r="22" spans="1:10" x14ac:dyDescent="0.55000000000000004">
      <c r="A22" s="254" t="s">
        <v>189</v>
      </c>
      <c r="B22" s="335" t="s">
        <v>186</v>
      </c>
      <c r="C22" s="336"/>
      <c r="D22" s="336"/>
      <c r="E22" s="336"/>
      <c r="F22" s="336"/>
      <c r="G22" s="337"/>
    </row>
    <row r="23" spans="1:10" x14ac:dyDescent="0.55000000000000004">
      <c r="A23" s="256"/>
      <c r="B23" s="338" t="s">
        <v>187</v>
      </c>
      <c r="C23" s="339"/>
      <c r="D23" s="339"/>
      <c r="E23" s="339"/>
      <c r="F23" s="339"/>
      <c r="G23" s="340"/>
    </row>
    <row r="24" spans="1:10" x14ac:dyDescent="0.55000000000000004">
      <c r="A24" s="254" t="s">
        <v>190</v>
      </c>
      <c r="B24" s="335" t="s">
        <v>186</v>
      </c>
      <c r="C24" s="336"/>
      <c r="D24" s="336"/>
      <c r="E24" s="336"/>
      <c r="F24" s="336"/>
      <c r="G24" s="337"/>
    </row>
    <row r="25" spans="1:10" x14ac:dyDescent="0.55000000000000004">
      <c r="A25" s="256"/>
      <c r="B25" s="338" t="s">
        <v>187</v>
      </c>
      <c r="C25" s="339"/>
      <c r="D25" s="339"/>
      <c r="E25" s="339"/>
      <c r="F25" s="339"/>
      <c r="G25" s="340"/>
    </row>
    <row r="26" spans="1:10" x14ac:dyDescent="0.55000000000000004">
      <c r="A26" s="254" t="s">
        <v>188</v>
      </c>
      <c r="B26" s="335" t="s">
        <v>186</v>
      </c>
      <c r="C26" s="336"/>
      <c r="D26" s="336"/>
      <c r="E26" s="336"/>
      <c r="F26" s="336"/>
      <c r="G26" s="337"/>
    </row>
    <row r="27" spans="1:10" x14ac:dyDescent="0.55000000000000004">
      <c r="A27" s="256"/>
      <c r="B27" s="338" t="s">
        <v>187</v>
      </c>
      <c r="C27" s="339"/>
      <c r="D27" s="339"/>
      <c r="E27" s="339"/>
      <c r="F27" s="339"/>
      <c r="G27" s="340"/>
    </row>
    <row r="28" spans="1:10" x14ac:dyDescent="0.55000000000000004">
      <c r="A28" s="254" t="s">
        <v>195</v>
      </c>
      <c r="B28" s="335" t="s">
        <v>186</v>
      </c>
      <c r="C28" s="336"/>
      <c r="D28" s="336"/>
      <c r="E28" s="336"/>
      <c r="F28" s="336"/>
      <c r="G28" s="337"/>
    </row>
    <row r="29" spans="1:10" x14ac:dyDescent="0.55000000000000004">
      <c r="A29" s="256"/>
      <c r="B29" s="338" t="s">
        <v>187</v>
      </c>
      <c r="C29" s="339"/>
      <c r="D29" s="339"/>
      <c r="E29" s="339"/>
      <c r="F29" s="339"/>
      <c r="G29" s="340"/>
    </row>
    <row r="30" spans="1:10" ht="21" customHeight="1" x14ac:dyDescent="0.55000000000000004">
      <c r="A30" s="254" t="s">
        <v>194</v>
      </c>
      <c r="B30" s="335" t="s">
        <v>186</v>
      </c>
      <c r="C30" s="336"/>
      <c r="D30" s="336"/>
      <c r="E30" s="336"/>
      <c r="F30" s="336"/>
      <c r="G30" s="337"/>
    </row>
    <row r="31" spans="1:10" x14ac:dyDescent="0.55000000000000004">
      <c r="A31" s="255"/>
      <c r="B31" s="343" t="s">
        <v>187</v>
      </c>
      <c r="C31" s="344"/>
      <c r="D31" s="344"/>
      <c r="E31" s="344"/>
      <c r="F31" s="344"/>
      <c r="G31" s="345"/>
    </row>
    <row r="32" spans="1:10" ht="15" customHeight="1" x14ac:dyDescent="0.55000000000000004">
      <c r="A32" s="256"/>
      <c r="B32" s="94"/>
      <c r="C32" s="95"/>
      <c r="D32" s="95"/>
      <c r="E32" s="95"/>
      <c r="F32" s="95"/>
      <c r="G32" s="96"/>
    </row>
    <row r="33" spans="1:7" x14ac:dyDescent="0.55000000000000004">
      <c r="A33" s="254" t="s">
        <v>193</v>
      </c>
      <c r="B33" s="335" t="s">
        <v>186</v>
      </c>
      <c r="C33" s="336"/>
      <c r="D33" s="336"/>
      <c r="E33" s="336"/>
      <c r="F33" s="336"/>
      <c r="G33" s="337"/>
    </row>
    <row r="34" spans="1:7" x14ac:dyDescent="0.55000000000000004">
      <c r="A34" s="256"/>
      <c r="B34" s="338" t="s">
        <v>187</v>
      </c>
      <c r="C34" s="339"/>
      <c r="D34" s="339"/>
      <c r="E34" s="339"/>
      <c r="F34" s="339"/>
      <c r="G34" s="340"/>
    </row>
    <row r="35" spans="1:7" x14ac:dyDescent="0.55000000000000004">
      <c r="A35" s="254" t="s">
        <v>192</v>
      </c>
      <c r="B35" s="335" t="s">
        <v>186</v>
      </c>
      <c r="C35" s="336"/>
      <c r="D35" s="336"/>
      <c r="E35" s="336"/>
      <c r="F35" s="336"/>
      <c r="G35" s="337"/>
    </row>
    <row r="36" spans="1:7" x14ac:dyDescent="0.55000000000000004">
      <c r="A36" s="256"/>
      <c r="B36" s="338" t="s">
        <v>187</v>
      </c>
      <c r="C36" s="339"/>
      <c r="D36" s="339"/>
      <c r="E36" s="339"/>
      <c r="F36" s="339"/>
      <c r="G36" s="340"/>
    </row>
    <row r="37" spans="1:7" x14ac:dyDescent="0.55000000000000004">
      <c r="A37" s="254" t="s">
        <v>196</v>
      </c>
      <c r="B37" s="335" t="s">
        <v>186</v>
      </c>
      <c r="C37" s="336"/>
      <c r="D37" s="336"/>
      <c r="E37" s="336"/>
      <c r="F37" s="336"/>
      <c r="G37" s="337"/>
    </row>
    <row r="38" spans="1:7" x14ac:dyDescent="0.55000000000000004">
      <c r="A38" s="256"/>
      <c r="B38" s="338" t="s">
        <v>187</v>
      </c>
      <c r="C38" s="339"/>
      <c r="D38" s="339"/>
      <c r="E38" s="339"/>
      <c r="F38" s="339"/>
      <c r="G38" s="340"/>
    </row>
    <row r="39" spans="1:7" x14ac:dyDescent="0.55000000000000004">
      <c r="A39" s="254" t="s">
        <v>197</v>
      </c>
      <c r="B39" s="335" t="s">
        <v>186</v>
      </c>
      <c r="C39" s="336"/>
      <c r="D39" s="336"/>
      <c r="E39" s="336"/>
      <c r="F39" s="336"/>
      <c r="G39" s="337"/>
    </row>
    <row r="40" spans="1:7" x14ac:dyDescent="0.55000000000000004">
      <c r="A40" s="256"/>
      <c r="B40" s="338" t="s">
        <v>187</v>
      </c>
      <c r="C40" s="339"/>
      <c r="D40" s="339"/>
      <c r="E40" s="339"/>
      <c r="F40" s="339"/>
      <c r="G40" s="340"/>
    </row>
    <row r="41" spans="1:7" ht="21" customHeight="1" x14ac:dyDescent="0.55000000000000004">
      <c r="A41" s="254" t="s">
        <v>198</v>
      </c>
      <c r="B41" s="335" t="s">
        <v>186</v>
      </c>
      <c r="C41" s="336"/>
      <c r="D41" s="336"/>
      <c r="E41" s="336"/>
      <c r="F41" s="336"/>
      <c r="G41" s="337"/>
    </row>
    <row r="42" spans="1:7" ht="20.25" customHeight="1" x14ac:dyDescent="0.55000000000000004">
      <c r="A42" s="255"/>
      <c r="B42" s="343" t="s">
        <v>187</v>
      </c>
      <c r="C42" s="344"/>
      <c r="D42" s="344"/>
      <c r="E42" s="344"/>
      <c r="F42" s="344"/>
      <c r="G42" s="345"/>
    </row>
    <row r="43" spans="1:7" ht="17.25" customHeight="1" x14ac:dyDescent="0.55000000000000004">
      <c r="A43" s="256"/>
      <c r="B43" s="94"/>
      <c r="C43" s="95"/>
      <c r="D43" s="95"/>
      <c r="E43" s="95"/>
      <c r="F43" s="95"/>
      <c r="G43" s="96"/>
    </row>
    <row r="44" spans="1:7" x14ac:dyDescent="0.55000000000000004">
      <c r="A44" s="254" t="s">
        <v>199</v>
      </c>
      <c r="B44" s="335" t="s">
        <v>186</v>
      </c>
      <c r="C44" s="336"/>
      <c r="D44" s="336"/>
      <c r="E44" s="336"/>
      <c r="F44" s="336"/>
      <c r="G44" s="337"/>
    </row>
    <row r="45" spans="1:7" x14ac:dyDescent="0.55000000000000004">
      <c r="A45" s="256"/>
      <c r="B45" s="338" t="s">
        <v>187</v>
      </c>
      <c r="C45" s="339"/>
      <c r="D45" s="339"/>
      <c r="E45" s="339"/>
      <c r="F45" s="339"/>
      <c r="G45" s="340"/>
    </row>
    <row r="46" spans="1:7" ht="18.95" customHeight="1" x14ac:dyDescent="0.55000000000000004">
      <c r="A46" s="241" t="s">
        <v>200</v>
      </c>
      <c r="B46" s="242"/>
      <c r="C46" s="243"/>
      <c r="D46" s="71" t="str">
        <f>+D9</f>
        <v>ผ่าน/ไม่ผ่าน</v>
      </c>
      <c r="E46" s="72"/>
      <c r="F46" s="65"/>
      <c r="G46" s="66"/>
    </row>
    <row r="47" spans="1:7" ht="21" customHeight="1" x14ac:dyDescent="0.55000000000000004">
      <c r="A47" s="61" t="s">
        <v>5</v>
      </c>
      <c r="B47" s="280"/>
      <c r="C47" s="280"/>
      <c r="D47" s="81"/>
      <c r="E47" s="81"/>
      <c r="F47" s="63"/>
      <c r="G47" s="64"/>
    </row>
    <row r="48" spans="1:7" ht="22.5" customHeight="1" x14ac:dyDescent="0.55000000000000004">
      <c r="A48" s="304" t="s">
        <v>116</v>
      </c>
      <c r="B48" s="4"/>
      <c r="C48" s="149"/>
      <c r="D48" s="288"/>
      <c r="E48" s="149"/>
      <c r="F48" s="149"/>
      <c r="G48" s="149"/>
    </row>
    <row r="49" spans="1:7" ht="23.25" customHeight="1" x14ac:dyDescent="0.55000000000000004">
      <c r="A49" s="305"/>
      <c r="B49" s="4"/>
      <c r="C49" s="151"/>
      <c r="D49" s="290"/>
      <c r="E49" s="150"/>
      <c r="F49" s="150"/>
      <c r="G49" s="150"/>
    </row>
    <row r="50" spans="1:7" ht="21.75" customHeight="1" x14ac:dyDescent="0.55000000000000004">
      <c r="A50" s="306" t="s">
        <v>117</v>
      </c>
      <c r="B50" s="4"/>
      <c r="C50" s="149"/>
      <c r="D50" s="288"/>
      <c r="E50" s="149"/>
      <c r="F50" s="149"/>
      <c r="G50" s="149"/>
    </row>
    <row r="51" spans="1:7" x14ac:dyDescent="0.55000000000000004">
      <c r="A51" s="307"/>
      <c r="B51" s="4"/>
      <c r="C51" s="151"/>
      <c r="D51" s="289"/>
      <c r="E51" s="150"/>
      <c r="F51" s="150"/>
      <c r="G51" s="150"/>
    </row>
    <row r="52" spans="1:7" x14ac:dyDescent="0.55000000000000004">
      <c r="A52" s="307"/>
      <c r="B52" s="4"/>
      <c r="C52" s="149"/>
      <c r="D52" s="289"/>
      <c r="E52" s="150"/>
      <c r="F52" s="150"/>
      <c r="G52" s="150"/>
    </row>
    <row r="53" spans="1:7" x14ac:dyDescent="0.55000000000000004">
      <c r="A53" s="308"/>
      <c r="B53" s="4"/>
      <c r="C53" s="151"/>
      <c r="D53" s="290"/>
      <c r="E53" s="151"/>
      <c r="F53" s="151"/>
      <c r="G53" s="151"/>
    </row>
    <row r="54" spans="1:7" ht="18.95" customHeight="1" x14ac:dyDescent="0.55000000000000004">
      <c r="A54" s="241" t="s">
        <v>209</v>
      </c>
      <c r="B54" s="242"/>
      <c r="C54" s="243"/>
      <c r="D54" s="71">
        <v>0</v>
      </c>
      <c r="E54" s="68"/>
      <c r="F54" s="69"/>
      <c r="G54" s="70"/>
    </row>
    <row r="55" spans="1:7" ht="21" customHeight="1" x14ac:dyDescent="0.55000000000000004">
      <c r="A55" s="61" t="s">
        <v>62</v>
      </c>
      <c r="B55" s="280"/>
      <c r="C55" s="280"/>
      <c r="D55" s="81"/>
      <c r="E55" s="81"/>
      <c r="F55" s="63"/>
      <c r="G55" s="64"/>
    </row>
    <row r="56" spans="1:7" ht="18.95" customHeight="1" x14ac:dyDescent="0.55000000000000004">
      <c r="A56" s="97" t="s">
        <v>120</v>
      </c>
      <c r="B56" s="160"/>
      <c r="C56" s="161"/>
      <c r="D56" s="257"/>
      <c r="E56" s="257"/>
      <c r="F56" s="257"/>
      <c r="G56" s="257"/>
    </row>
    <row r="57" spans="1:7" x14ac:dyDescent="0.55000000000000004">
      <c r="A57" s="98" t="s">
        <v>201</v>
      </c>
      <c r="B57" s="346"/>
      <c r="C57" s="347"/>
      <c r="D57" s="258"/>
      <c r="E57" s="258"/>
      <c r="F57" s="258"/>
      <c r="G57" s="258"/>
    </row>
    <row r="58" spans="1:7" x14ac:dyDescent="0.55000000000000004">
      <c r="A58" s="100" t="s">
        <v>202</v>
      </c>
      <c r="B58" s="348"/>
      <c r="C58" s="349"/>
      <c r="D58" s="259"/>
      <c r="E58" s="259"/>
      <c r="F58" s="259"/>
      <c r="G58" s="259"/>
    </row>
    <row r="59" spans="1:7" x14ac:dyDescent="0.55000000000000004">
      <c r="A59" s="97" t="s">
        <v>121</v>
      </c>
      <c r="B59" s="160"/>
      <c r="C59" s="161"/>
      <c r="D59" s="257"/>
      <c r="E59" s="257"/>
      <c r="F59" s="257"/>
      <c r="G59" s="257"/>
    </row>
    <row r="60" spans="1:7" ht="37.5" x14ac:dyDescent="0.55000000000000004">
      <c r="A60" s="99" t="s">
        <v>203</v>
      </c>
      <c r="B60" s="346"/>
      <c r="C60" s="347"/>
      <c r="D60" s="258"/>
      <c r="E60" s="258"/>
      <c r="F60" s="258"/>
      <c r="G60" s="258"/>
    </row>
    <row r="61" spans="1:7" ht="37.5" x14ac:dyDescent="0.55000000000000004">
      <c r="A61" s="99" t="s">
        <v>204</v>
      </c>
      <c r="B61" s="346"/>
      <c r="C61" s="347"/>
      <c r="D61" s="258"/>
      <c r="E61" s="258"/>
      <c r="F61" s="258"/>
      <c r="G61" s="258"/>
    </row>
    <row r="62" spans="1:7" ht="37.5" x14ac:dyDescent="0.55000000000000004">
      <c r="A62" s="100" t="s">
        <v>205</v>
      </c>
      <c r="B62" s="348"/>
      <c r="C62" s="349"/>
      <c r="D62" s="259"/>
      <c r="E62" s="259"/>
      <c r="F62" s="259"/>
      <c r="G62" s="259"/>
    </row>
    <row r="63" spans="1:7" ht="21.75" customHeight="1" x14ac:dyDescent="0.55000000000000004">
      <c r="A63" s="97" t="s">
        <v>122</v>
      </c>
      <c r="B63" s="160"/>
      <c r="C63" s="161"/>
      <c r="D63" s="257"/>
      <c r="E63" s="257"/>
      <c r="F63" s="257"/>
      <c r="G63" s="257"/>
    </row>
    <row r="64" spans="1:7" x14ac:dyDescent="0.55000000000000004">
      <c r="A64" s="99" t="s">
        <v>206</v>
      </c>
      <c r="B64" s="346"/>
      <c r="C64" s="347"/>
      <c r="D64" s="258"/>
      <c r="E64" s="258"/>
      <c r="F64" s="258"/>
      <c r="G64" s="258"/>
    </row>
    <row r="65" spans="1:11" x14ac:dyDescent="0.55000000000000004">
      <c r="A65" s="99" t="s">
        <v>207</v>
      </c>
      <c r="B65" s="346"/>
      <c r="C65" s="347"/>
      <c r="D65" s="258"/>
      <c r="E65" s="258"/>
      <c r="F65" s="258"/>
      <c r="G65" s="258"/>
    </row>
    <row r="66" spans="1:11" ht="37.5" x14ac:dyDescent="0.55000000000000004">
      <c r="A66" s="100" t="s">
        <v>208</v>
      </c>
      <c r="B66" s="348"/>
      <c r="C66" s="349"/>
      <c r="D66" s="259"/>
      <c r="E66" s="259"/>
      <c r="F66" s="259"/>
      <c r="G66" s="259"/>
    </row>
    <row r="67" spans="1:11" ht="18.95" customHeight="1" x14ac:dyDescent="0.55000000000000004">
      <c r="A67" s="241" t="s">
        <v>210</v>
      </c>
      <c r="B67" s="242"/>
      <c r="C67" s="243"/>
      <c r="D67" s="71">
        <v>0</v>
      </c>
      <c r="E67" s="68"/>
      <c r="F67" s="69"/>
      <c r="G67" s="70"/>
    </row>
    <row r="68" spans="1:11" ht="21" customHeight="1" x14ac:dyDescent="0.55000000000000004">
      <c r="A68" s="82" t="s">
        <v>41</v>
      </c>
      <c r="B68" s="280"/>
      <c r="C68" s="280"/>
      <c r="D68" s="81"/>
      <c r="E68" s="81"/>
      <c r="F68" s="63"/>
      <c r="G68" s="64"/>
    </row>
    <row r="69" spans="1:11" x14ac:dyDescent="0.55000000000000004">
      <c r="A69" s="97" t="s">
        <v>118</v>
      </c>
      <c r="B69" s="160"/>
      <c r="C69" s="161"/>
      <c r="D69" s="257"/>
      <c r="E69" s="257"/>
      <c r="F69" s="257"/>
      <c r="G69" s="257"/>
    </row>
    <row r="70" spans="1:11" x14ac:dyDescent="0.55000000000000004">
      <c r="A70" s="99" t="s">
        <v>214</v>
      </c>
      <c r="B70" s="346"/>
      <c r="C70" s="347"/>
      <c r="D70" s="258"/>
      <c r="E70" s="258"/>
      <c r="F70" s="258"/>
      <c r="G70" s="258"/>
    </row>
    <row r="71" spans="1:11" x14ac:dyDescent="0.55000000000000004">
      <c r="A71" s="99" t="s">
        <v>215</v>
      </c>
      <c r="B71" s="346"/>
      <c r="C71" s="347"/>
      <c r="D71" s="258"/>
      <c r="E71" s="258"/>
      <c r="F71" s="258"/>
      <c r="G71" s="258"/>
    </row>
    <row r="72" spans="1:11" x14ac:dyDescent="0.55000000000000004">
      <c r="A72" s="100" t="s">
        <v>216</v>
      </c>
      <c r="B72" s="348"/>
      <c r="C72" s="349"/>
      <c r="D72" s="259"/>
      <c r="E72" s="259"/>
      <c r="F72" s="259"/>
      <c r="G72" s="259"/>
    </row>
    <row r="73" spans="1:11" ht="18.95" customHeight="1" x14ac:dyDescent="0.55000000000000004">
      <c r="A73" s="73" t="s">
        <v>119</v>
      </c>
      <c r="B73" s="309"/>
      <c r="C73" s="310"/>
      <c r="D73" s="90"/>
      <c r="E73" s="3"/>
      <c r="F73" s="3"/>
      <c r="G73" s="3"/>
    </row>
    <row r="74" spans="1:11" ht="18.95" customHeight="1" x14ac:dyDescent="0.55000000000000004">
      <c r="A74" s="313" t="s">
        <v>217</v>
      </c>
      <c r="B74" s="4"/>
      <c r="C74" s="149"/>
      <c r="D74" s="295"/>
      <c r="E74" s="149"/>
      <c r="F74" s="149"/>
      <c r="G74" s="149"/>
      <c r="K74" s="43"/>
    </row>
    <row r="75" spans="1:11" ht="18.95" customHeight="1" x14ac:dyDescent="0.55000000000000004">
      <c r="A75" s="314"/>
      <c r="B75" s="4"/>
      <c r="C75" s="151"/>
      <c r="D75" s="296"/>
      <c r="E75" s="150"/>
      <c r="F75" s="150"/>
      <c r="G75" s="150"/>
      <c r="K75" s="43"/>
    </row>
    <row r="76" spans="1:11" ht="18.95" customHeight="1" x14ac:dyDescent="0.55000000000000004">
      <c r="A76" s="314"/>
      <c r="B76" s="4"/>
      <c r="C76" s="149"/>
      <c r="D76" s="296"/>
      <c r="E76" s="150"/>
      <c r="F76" s="150"/>
      <c r="G76" s="150"/>
      <c r="K76" s="43"/>
    </row>
    <row r="77" spans="1:11" ht="18.95" customHeight="1" x14ac:dyDescent="0.55000000000000004">
      <c r="A77" s="315"/>
      <c r="B77" s="4"/>
      <c r="C77" s="151"/>
      <c r="D77" s="297"/>
      <c r="E77" s="151"/>
      <c r="F77" s="151"/>
      <c r="G77" s="151"/>
      <c r="K77" s="43"/>
    </row>
    <row r="78" spans="1:11" ht="18.75" customHeight="1" x14ac:dyDescent="0.55000000000000004">
      <c r="A78" s="313" t="s">
        <v>218</v>
      </c>
      <c r="B78" s="4"/>
      <c r="C78" s="149"/>
      <c r="D78" s="295"/>
      <c r="E78" s="149"/>
      <c r="F78" s="149"/>
      <c r="G78" s="149"/>
      <c r="K78" s="43"/>
    </row>
    <row r="79" spans="1:11" ht="18.75" customHeight="1" x14ac:dyDescent="0.55000000000000004">
      <c r="A79" s="314"/>
      <c r="B79" s="4"/>
      <c r="C79" s="151"/>
      <c r="D79" s="296"/>
      <c r="E79" s="150"/>
      <c r="F79" s="150"/>
      <c r="G79" s="150"/>
    </row>
    <row r="80" spans="1:11" ht="18.75" customHeight="1" x14ac:dyDescent="0.55000000000000004">
      <c r="A80" s="314"/>
      <c r="B80" s="4"/>
      <c r="C80" s="149"/>
      <c r="D80" s="296"/>
      <c r="E80" s="150"/>
      <c r="F80" s="150"/>
      <c r="G80" s="150"/>
    </row>
    <row r="81" spans="1:7" ht="18.75" customHeight="1" x14ac:dyDescent="0.55000000000000004">
      <c r="A81" s="315"/>
      <c r="B81" s="4"/>
      <c r="C81" s="151"/>
      <c r="D81" s="297"/>
      <c r="E81" s="151"/>
      <c r="F81" s="151"/>
      <c r="G81" s="151"/>
    </row>
    <row r="82" spans="1:7" ht="18.75" customHeight="1" x14ac:dyDescent="0.55000000000000004">
      <c r="A82" s="298" t="s">
        <v>219</v>
      </c>
      <c r="B82" s="4"/>
      <c r="C82" s="149"/>
      <c r="D82" s="295"/>
      <c r="E82" s="149"/>
      <c r="F82" s="149"/>
      <c r="G82" s="149"/>
    </row>
    <row r="83" spans="1:7" ht="18.75" customHeight="1" x14ac:dyDescent="0.55000000000000004">
      <c r="A83" s="299"/>
      <c r="B83" s="4"/>
      <c r="C83" s="151"/>
      <c r="D83" s="296"/>
      <c r="E83" s="150"/>
      <c r="F83" s="150"/>
      <c r="G83" s="150"/>
    </row>
    <row r="84" spans="1:7" ht="18.75" customHeight="1" x14ac:dyDescent="0.55000000000000004">
      <c r="A84" s="299"/>
      <c r="B84" s="4"/>
      <c r="C84" s="149"/>
      <c r="D84" s="296"/>
      <c r="E84" s="150"/>
      <c r="F84" s="150"/>
      <c r="G84" s="150"/>
    </row>
    <row r="85" spans="1:7" ht="18.75" customHeight="1" x14ac:dyDescent="0.55000000000000004">
      <c r="A85" s="300"/>
      <c r="B85" s="4"/>
      <c r="C85" s="151"/>
      <c r="D85" s="297"/>
      <c r="E85" s="151"/>
      <c r="F85" s="151"/>
      <c r="G85" s="151"/>
    </row>
    <row r="86" spans="1:7" ht="18.75" customHeight="1" x14ac:dyDescent="0.55000000000000004">
      <c r="A86" s="298" t="s">
        <v>220</v>
      </c>
      <c r="B86" s="4"/>
      <c r="C86" s="149"/>
      <c r="D86" s="295"/>
      <c r="E86" s="149"/>
      <c r="F86" s="149"/>
      <c r="G86" s="149"/>
    </row>
    <row r="87" spans="1:7" ht="21.75" customHeight="1" x14ac:dyDescent="0.55000000000000004">
      <c r="A87" s="299"/>
      <c r="B87" s="4"/>
      <c r="C87" s="151"/>
      <c r="D87" s="296"/>
      <c r="E87" s="150"/>
      <c r="F87" s="150"/>
      <c r="G87" s="150"/>
    </row>
    <row r="88" spans="1:7" x14ac:dyDescent="0.55000000000000004">
      <c r="A88" s="299"/>
      <c r="B88" s="4"/>
      <c r="C88" s="149"/>
      <c r="D88" s="296"/>
      <c r="E88" s="150"/>
      <c r="F88" s="150"/>
      <c r="G88" s="150"/>
    </row>
    <row r="89" spans="1:7" x14ac:dyDescent="0.55000000000000004">
      <c r="A89" s="300"/>
      <c r="B89" s="4"/>
      <c r="C89" s="151"/>
      <c r="D89" s="297"/>
      <c r="E89" s="151"/>
      <c r="F89" s="151"/>
      <c r="G89" s="151"/>
    </row>
    <row r="90" spans="1:7" ht="18.95" customHeight="1" x14ac:dyDescent="0.55000000000000004">
      <c r="A90" s="101" t="s">
        <v>179</v>
      </c>
      <c r="B90" s="160"/>
      <c r="C90" s="161"/>
      <c r="D90" s="253"/>
      <c r="E90" s="253"/>
      <c r="F90" s="253"/>
      <c r="G90" s="253"/>
    </row>
    <row r="91" spans="1:7" ht="18.95" customHeight="1" x14ac:dyDescent="0.55000000000000004">
      <c r="A91" s="102" t="s">
        <v>215</v>
      </c>
      <c r="B91" s="346"/>
      <c r="C91" s="347"/>
      <c r="D91" s="253"/>
      <c r="E91" s="253"/>
      <c r="F91" s="253"/>
      <c r="G91" s="253"/>
    </row>
    <row r="92" spans="1:7" ht="18.95" customHeight="1" x14ac:dyDescent="0.55000000000000004">
      <c r="A92" s="103" t="s">
        <v>216</v>
      </c>
      <c r="B92" s="348"/>
      <c r="C92" s="349"/>
      <c r="D92" s="253"/>
      <c r="E92" s="253"/>
      <c r="F92" s="253"/>
      <c r="G92" s="253"/>
    </row>
    <row r="93" spans="1:7" ht="18.95" customHeight="1" x14ac:dyDescent="0.55000000000000004">
      <c r="A93" s="241" t="s">
        <v>211</v>
      </c>
      <c r="B93" s="242"/>
      <c r="C93" s="243"/>
      <c r="D93" s="71">
        <v>0</v>
      </c>
      <c r="E93" s="72"/>
      <c r="F93" s="65"/>
      <c r="G93" s="66"/>
    </row>
    <row r="94" spans="1:7" ht="21" customHeight="1" x14ac:dyDescent="0.55000000000000004">
      <c r="A94" s="78" t="s">
        <v>73</v>
      </c>
      <c r="B94" s="63"/>
      <c r="C94" s="63"/>
      <c r="D94" s="81"/>
      <c r="E94" s="81"/>
      <c r="F94" s="63"/>
      <c r="G94" s="64"/>
    </row>
    <row r="95" spans="1:7" x14ac:dyDescent="0.55000000000000004">
      <c r="A95" s="97" t="s">
        <v>134</v>
      </c>
      <c r="B95" s="160"/>
      <c r="C95" s="161"/>
      <c r="D95" s="257"/>
      <c r="E95" s="257"/>
      <c r="F95" s="257"/>
      <c r="G95" s="257"/>
    </row>
    <row r="96" spans="1:7" ht="37.5" x14ac:dyDescent="0.55000000000000004">
      <c r="A96" s="99" t="s">
        <v>221</v>
      </c>
      <c r="B96" s="346"/>
      <c r="C96" s="347"/>
      <c r="D96" s="258"/>
      <c r="E96" s="258"/>
      <c r="F96" s="258"/>
      <c r="G96" s="258"/>
    </row>
    <row r="97" spans="1:7" ht="37.5" x14ac:dyDescent="0.55000000000000004">
      <c r="A97" s="99" t="s">
        <v>222</v>
      </c>
      <c r="B97" s="346"/>
      <c r="C97" s="347"/>
      <c r="D97" s="258"/>
      <c r="E97" s="258"/>
      <c r="F97" s="258"/>
      <c r="G97" s="258"/>
    </row>
    <row r="98" spans="1:7" ht="37.5" x14ac:dyDescent="0.55000000000000004">
      <c r="A98" s="100" t="s">
        <v>223</v>
      </c>
      <c r="B98" s="348"/>
      <c r="C98" s="349"/>
      <c r="D98" s="259"/>
      <c r="E98" s="259"/>
      <c r="F98" s="259"/>
      <c r="G98" s="259"/>
    </row>
    <row r="99" spans="1:7" ht="18" customHeight="1" x14ac:dyDescent="0.55000000000000004">
      <c r="A99" s="111" t="s">
        <v>135</v>
      </c>
      <c r="B99" s="350"/>
      <c r="C99" s="350"/>
      <c r="D99" s="109"/>
      <c r="E99" s="109"/>
      <c r="F99" s="109"/>
      <c r="G99" s="110"/>
    </row>
    <row r="100" spans="1:7" ht="18" customHeight="1" x14ac:dyDescent="0.55000000000000004">
      <c r="A100" s="108" t="s">
        <v>234</v>
      </c>
      <c r="B100" s="160"/>
      <c r="C100" s="161"/>
      <c r="D100" s="257"/>
      <c r="E100" s="257"/>
      <c r="F100" s="257"/>
      <c r="G100" s="257"/>
    </row>
    <row r="101" spans="1:7" x14ac:dyDescent="0.55000000000000004">
      <c r="A101" s="99" t="s">
        <v>224</v>
      </c>
      <c r="B101" s="346"/>
      <c r="C101" s="347"/>
      <c r="D101" s="258"/>
      <c r="E101" s="258"/>
      <c r="F101" s="258"/>
      <c r="G101" s="258"/>
    </row>
    <row r="102" spans="1:7" ht="37.5" x14ac:dyDescent="0.55000000000000004">
      <c r="A102" s="99" t="s">
        <v>225</v>
      </c>
      <c r="B102" s="346"/>
      <c r="C102" s="347"/>
      <c r="D102" s="258"/>
      <c r="E102" s="258"/>
      <c r="F102" s="258"/>
      <c r="G102" s="258"/>
    </row>
    <row r="103" spans="1:7" x14ac:dyDescent="0.55000000000000004">
      <c r="A103" s="99" t="s">
        <v>227</v>
      </c>
      <c r="B103" s="346"/>
      <c r="C103" s="347"/>
      <c r="D103" s="258"/>
      <c r="E103" s="258"/>
      <c r="F103" s="258"/>
      <c r="G103" s="258"/>
    </row>
    <row r="104" spans="1:7" ht="37.5" x14ac:dyDescent="0.55000000000000004">
      <c r="A104" s="99" t="s">
        <v>228</v>
      </c>
      <c r="B104" s="346"/>
      <c r="C104" s="347"/>
      <c r="D104" s="258"/>
      <c r="E104" s="258"/>
      <c r="F104" s="258"/>
      <c r="G104" s="258"/>
    </row>
    <row r="105" spans="1:7" ht="37.5" x14ac:dyDescent="0.55000000000000004">
      <c r="A105" s="100" t="s">
        <v>229</v>
      </c>
      <c r="B105" s="348"/>
      <c r="C105" s="349"/>
      <c r="D105" s="259"/>
      <c r="E105" s="259"/>
      <c r="F105" s="259"/>
      <c r="G105" s="259"/>
    </row>
    <row r="106" spans="1:7" ht="21" customHeight="1" x14ac:dyDescent="0.55000000000000004">
      <c r="A106" s="105" t="s">
        <v>235</v>
      </c>
      <c r="B106" s="351"/>
      <c r="C106" s="352"/>
      <c r="D106" s="357"/>
      <c r="E106" s="360"/>
      <c r="F106" s="360"/>
      <c r="G106" s="360"/>
    </row>
    <row r="107" spans="1:7" x14ac:dyDescent="0.55000000000000004">
      <c r="A107" s="106" t="s">
        <v>224</v>
      </c>
      <c r="B107" s="353"/>
      <c r="C107" s="354"/>
      <c r="D107" s="358"/>
      <c r="E107" s="361"/>
      <c r="F107" s="361"/>
      <c r="G107" s="361"/>
    </row>
    <row r="108" spans="1:7" ht="37.5" x14ac:dyDescent="0.55000000000000004">
      <c r="A108" s="106" t="s">
        <v>225</v>
      </c>
      <c r="B108" s="353"/>
      <c r="C108" s="354"/>
      <c r="D108" s="358"/>
      <c r="E108" s="361"/>
      <c r="F108" s="361"/>
      <c r="G108" s="361"/>
    </row>
    <row r="109" spans="1:7" ht="37.5" x14ac:dyDescent="0.55000000000000004">
      <c r="A109" s="106" t="s">
        <v>226</v>
      </c>
      <c r="B109" s="353"/>
      <c r="C109" s="354"/>
      <c r="D109" s="358"/>
      <c r="E109" s="361"/>
      <c r="F109" s="361"/>
      <c r="G109" s="361"/>
    </row>
    <row r="110" spans="1:7" x14ac:dyDescent="0.55000000000000004">
      <c r="A110" s="106" t="s">
        <v>227</v>
      </c>
      <c r="B110" s="353"/>
      <c r="C110" s="354"/>
      <c r="D110" s="358"/>
      <c r="E110" s="361"/>
      <c r="F110" s="361"/>
      <c r="G110" s="361"/>
    </row>
    <row r="111" spans="1:7" ht="56.25" x14ac:dyDescent="0.55000000000000004">
      <c r="A111" s="107" t="s">
        <v>241</v>
      </c>
      <c r="B111" s="355"/>
      <c r="C111" s="356"/>
      <c r="D111" s="359"/>
      <c r="E111" s="362"/>
      <c r="F111" s="362"/>
      <c r="G111" s="362"/>
    </row>
    <row r="112" spans="1:7" x14ac:dyDescent="0.55000000000000004">
      <c r="A112" s="111" t="s">
        <v>136</v>
      </c>
      <c r="B112" s="112"/>
      <c r="C112" s="112"/>
      <c r="D112" s="113"/>
      <c r="E112" s="109"/>
      <c r="F112" s="109"/>
      <c r="G112" s="110"/>
    </row>
    <row r="113" spans="1:7" ht="18" customHeight="1" x14ac:dyDescent="0.55000000000000004">
      <c r="A113" s="104" t="s">
        <v>234</v>
      </c>
      <c r="B113" s="160"/>
      <c r="C113" s="161"/>
      <c r="D113" s="317"/>
      <c r="E113" s="317"/>
      <c r="F113" s="317"/>
      <c r="G113" s="317"/>
    </row>
    <row r="114" spans="1:7" ht="37.5" x14ac:dyDescent="0.55000000000000004">
      <c r="A114" s="99" t="s">
        <v>230</v>
      </c>
      <c r="B114" s="346"/>
      <c r="C114" s="347"/>
      <c r="D114" s="318"/>
      <c r="E114" s="318"/>
      <c r="F114" s="318"/>
      <c r="G114" s="318"/>
    </row>
    <row r="115" spans="1:7" ht="37.5" x14ac:dyDescent="0.55000000000000004">
      <c r="A115" s="99" t="s">
        <v>231</v>
      </c>
      <c r="B115" s="346"/>
      <c r="C115" s="347"/>
      <c r="D115" s="318"/>
      <c r="E115" s="318"/>
      <c r="F115" s="318"/>
      <c r="G115" s="318"/>
    </row>
    <row r="116" spans="1:7" ht="37.5" x14ac:dyDescent="0.55000000000000004">
      <c r="A116" s="99" t="s">
        <v>232</v>
      </c>
      <c r="B116" s="348"/>
      <c r="C116" s="349"/>
      <c r="D116" s="319"/>
      <c r="E116" s="319"/>
      <c r="F116" s="319"/>
      <c r="G116" s="319"/>
    </row>
    <row r="117" spans="1:7" ht="21" customHeight="1" x14ac:dyDescent="0.55000000000000004">
      <c r="A117" s="105" t="s">
        <v>235</v>
      </c>
      <c r="B117" s="160"/>
      <c r="C117" s="161"/>
      <c r="D117" s="317"/>
      <c r="E117" s="317"/>
      <c r="F117" s="317"/>
      <c r="G117" s="317"/>
    </row>
    <row r="118" spans="1:7" ht="37.5" x14ac:dyDescent="0.55000000000000004">
      <c r="A118" s="99" t="s">
        <v>230</v>
      </c>
      <c r="B118" s="346"/>
      <c r="C118" s="347"/>
      <c r="D118" s="318"/>
      <c r="E118" s="318"/>
      <c r="F118" s="318"/>
      <c r="G118" s="318"/>
    </row>
    <row r="119" spans="1:7" ht="37.5" x14ac:dyDescent="0.55000000000000004">
      <c r="A119" s="99" t="s">
        <v>231</v>
      </c>
      <c r="B119" s="346"/>
      <c r="C119" s="347"/>
      <c r="D119" s="318"/>
      <c r="E119" s="318"/>
      <c r="F119" s="318"/>
      <c r="G119" s="318"/>
    </row>
    <row r="120" spans="1:7" ht="37.5" x14ac:dyDescent="0.55000000000000004">
      <c r="A120" s="99" t="s">
        <v>232</v>
      </c>
      <c r="B120" s="346"/>
      <c r="C120" s="347"/>
      <c r="D120" s="318"/>
      <c r="E120" s="318"/>
      <c r="F120" s="318"/>
      <c r="G120" s="318"/>
    </row>
    <row r="121" spans="1:7" ht="33" customHeight="1" x14ac:dyDescent="0.55000000000000004">
      <c r="A121" s="100" t="s">
        <v>233</v>
      </c>
      <c r="B121" s="348"/>
      <c r="C121" s="349"/>
      <c r="D121" s="319"/>
      <c r="E121" s="319"/>
      <c r="F121" s="319"/>
      <c r="G121" s="319"/>
    </row>
    <row r="122" spans="1:7" x14ac:dyDescent="0.55000000000000004">
      <c r="A122" s="254" t="s">
        <v>137</v>
      </c>
      <c r="B122" s="87">
        <v>0</v>
      </c>
      <c r="C122" s="320"/>
      <c r="D122" s="331">
        <v>0</v>
      </c>
      <c r="E122" s="214"/>
      <c r="F122" s="214"/>
      <c r="G122" s="214"/>
    </row>
    <row r="123" spans="1:7" x14ac:dyDescent="0.55000000000000004">
      <c r="A123" s="256"/>
      <c r="B123" s="87">
        <v>12</v>
      </c>
      <c r="C123" s="321"/>
      <c r="D123" s="332"/>
      <c r="E123" s="334"/>
      <c r="F123" s="334"/>
      <c r="G123" s="334"/>
    </row>
    <row r="124" spans="1:7" x14ac:dyDescent="0.55000000000000004">
      <c r="A124" s="313" t="s">
        <v>140</v>
      </c>
      <c r="B124" s="335" t="s">
        <v>186</v>
      </c>
      <c r="C124" s="336"/>
      <c r="D124" s="336"/>
      <c r="E124" s="336"/>
      <c r="F124" s="336"/>
      <c r="G124" s="337"/>
    </row>
    <row r="125" spans="1:7" ht="27.75" customHeight="1" x14ac:dyDescent="0.55000000000000004">
      <c r="A125" s="315"/>
      <c r="B125" s="338" t="s">
        <v>237</v>
      </c>
      <c r="C125" s="339"/>
      <c r="D125" s="339"/>
      <c r="E125" s="339"/>
      <c r="F125" s="339"/>
      <c r="G125" s="340"/>
    </row>
    <row r="126" spans="1:7" x14ac:dyDescent="0.55000000000000004">
      <c r="A126" s="313" t="s">
        <v>236</v>
      </c>
      <c r="B126" s="335" t="s">
        <v>186</v>
      </c>
      <c r="C126" s="336"/>
      <c r="D126" s="336"/>
      <c r="E126" s="336"/>
      <c r="F126" s="336"/>
      <c r="G126" s="337"/>
    </row>
    <row r="127" spans="1:7" ht="27.75" customHeight="1" x14ac:dyDescent="0.55000000000000004">
      <c r="A127" s="315"/>
      <c r="B127" s="338" t="s">
        <v>237</v>
      </c>
      <c r="C127" s="339"/>
      <c r="D127" s="339"/>
      <c r="E127" s="339"/>
      <c r="F127" s="339"/>
      <c r="G127" s="340"/>
    </row>
    <row r="128" spans="1:7" x14ac:dyDescent="0.55000000000000004">
      <c r="A128" s="313" t="s">
        <v>142</v>
      </c>
      <c r="B128" s="335" t="s">
        <v>186</v>
      </c>
      <c r="C128" s="336"/>
      <c r="D128" s="336"/>
      <c r="E128" s="336"/>
      <c r="F128" s="336"/>
      <c r="G128" s="337"/>
    </row>
    <row r="129" spans="1:7" ht="45.75" customHeight="1" x14ac:dyDescent="0.55000000000000004">
      <c r="A129" s="315"/>
      <c r="B129" s="338" t="s">
        <v>237</v>
      </c>
      <c r="C129" s="339"/>
      <c r="D129" s="339"/>
      <c r="E129" s="339"/>
      <c r="F129" s="339"/>
      <c r="G129" s="340"/>
    </row>
    <row r="130" spans="1:7" x14ac:dyDescent="0.55000000000000004">
      <c r="A130" s="313" t="s">
        <v>143</v>
      </c>
      <c r="B130" s="335" t="s">
        <v>186</v>
      </c>
      <c r="C130" s="336"/>
      <c r="D130" s="336"/>
      <c r="E130" s="336"/>
      <c r="F130" s="336"/>
      <c r="G130" s="337"/>
    </row>
    <row r="131" spans="1:7" ht="44.25" customHeight="1" x14ac:dyDescent="0.55000000000000004">
      <c r="A131" s="315"/>
      <c r="B131" s="338" t="s">
        <v>237</v>
      </c>
      <c r="C131" s="339"/>
      <c r="D131" s="339"/>
      <c r="E131" s="339"/>
      <c r="F131" s="339"/>
      <c r="G131" s="340"/>
    </row>
    <row r="132" spans="1:7" x14ac:dyDescent="0.55000000000000004">
      <c r="A132" s="313" t="s">
        <v>176</v>
      </c>
      <c r="B132" s="335" t="s">
        <v>186</v>
      </c>
      <c r="C132" s="336"/>
      <c r="D132" s="336"/>
      <c r="E132" s="336"/>
      <c r="F132" s="336"/>
      <c r="G132" s="337"/>
    </row>
    <row r="133" spans="1:7" ht="21" customHeight="1" x14ac:dyDescent="0.55000000000000004">
      <c r="A133" s="315"/>
      <c r="B133" s="338" t="s">
        <v>237</v>
      </c>
      <c r="C133" s="339"/>
      <c r="D133" s="339"/>
      <c r="E133" s="339"/>
      <c r="F133" s="339"/>
      <c r="G133" s="340"/>
    </row>
    <row r="134" spans="1:7" x14ac:dyDescent="0.55000000000000004">
      <c r="A134" s="313" t="s">
        <v>144</v>
      </c>
      <c r="B134" s="335" t="s">
        <v>186</v>
      </c>
      <c r="C134" s="336"/>
      <c r="D134" s="336"/>
      <c r="E134" s="336"/>
      <c r="F134" s="336"/>
      <c r="G134" s="337"/>
    </row>
    <row r="135" spans="1:7" ht="45.75" customHeight="1" x14ac:dyDescent="0.55000000000000004">
      <c r="A135" s="315"/>
      <c r="B135" s="338" t="s">
        <v>237</v>
      </c>
      <c r="C135" s="339"/>
      <c r="D135" s="339"/>
      <c r="E135" s="339"/>
      <c r="F135" s="339"/>
      <c r="G135" s="340"/>
    </row>
    <row r="136" spans="1:7" x14ac:dyDescent="0.55000000000000004">
      <c r="A136" s="313" t="s">
        <v>145</v>
      </c>
      <c r="B136" s="335" t="s">
        <v>186</v>
      </c>
      <c r="C136" s="336"/>
      <c r="D136" s="336"/>
      <c r="E136" s="336"/>
      <c r="F136" s="336"/>
      <c r="G136" s="337"/>
    </row>
    <row r="137" spans="1:7" ht="30" customHeight="1" x14ac:dyDescent="0.55000000000000004">
      <c r="A137" s="315"/>
      <c r="B137" s="338" t="s">
        <v>237</v>
      </c>
      <c r="C137" s="339"/>
      <c r="D137" s="339"/>
      <c r="E137" s="339"/>
      <c r="F137" s="339"/>
      <c r="G137" s="340"/>
    </row>
    <row r="138" spans="1:7" x14ac:dyDescent="0.55000000000000004">
      <c r="A138" s="313" t="s">
        <v>146</v>
      </c>
      <c r="B138" s="335" t="s">
        <v>186</v>
      </c>
      <c r="C138" s="336"/>
      <c r="D138" s="336"/>
      <c r="E138" s="336"/>
      <c r="F138" s="336"/>
      <c r="G138" s="337"/>
    </row>
    <row r="139" spans="1:7" ht="21" customHeight="1" x14ac:dyDescent="0.55000000000000004">
      <c r="A139" s="315"/>
      <c r="B139" s="338" t="s">
        <v>237</v>
      </c>
      <c r="C139" s="339"/>
      <c r="D139" s="339"/>
      <c r="E139" s="339"/>
      <c r="F139" s="339"/>
      <c r="G139" s="340"/>
    </row>
    <row r="140" spans="1:7" x14ac:dyDescent="0.55000000000000004">
      <c r="A140" s="313" t="s">
        <v>147</v>
      </c>
      <c r="B140" s="335" t="s">
        <v>186</v>
      </c>
      <c r="C140" s="336"/>
      <c r="D140" s="336"/>
      <c r="E140" s="336"/>
      <c r="F140" s="336"/>
      <c r="G140" s="337"/>
    </row>
    <row r="141" spans="1:7" ht="21" customHeight="1" x14ac:dyDescent="0.55000000000000004">
      <c r="A141" s="315"/>
      <c r="B141" s="338" t="s">
        <v>237</v>
      </c>
      <c r="C141" s="339"/>
      <c r="D141" s="339"/>
      <c r="E141" s="339"/>
      <c r="F141" s="339"/>
      <c r="G141" s="340"/>
    </row>
    <row r="142" spans="1:7" x14ac:dyDescent="0.55000000000000004">
      <c r="A142" s="313" t="s">
        <v>148</v>
      </c>
      <c r="B142" s="335" t="s">
        <v>186</v>
      </c>
      <c r="C142" s="336"/>
      <c r="D142" s="336"/>
      <c r="E142" s="336"/>
      <c r="F142" s="336"/>
      <c r="G142" s="337"/>
    </row>
    <row r="143" spans="1:7" ht="27.75" customHeight="1" x14ac:dyDescent="0.55000000000000004">
      <c r="A143" s="315"/>
      <c r="B143" s="338" t="s">
        <v>237</v>
      </c>
      <c r="C143" s="339"/>
      <c r="D143" s="339"/>
      <c r="E143" s="339"/>
      <c r="F143" s="339"/>
      <c r="G143" s="340"/>
    </row>
    <row r="144" spans="1:7" x14ac:dyDescent="0.55000000000000004">
      <c r="A144" s="313" t="s">
        <v>149</v>
      </c>
      <c r="B144" s="335" t="s">
        <v>186</v>
      </c>
      <c r="C144" s="336"/>
      <c r="D144" s="336"/>
      <c r="E144" s="336"/>
      <c r="F144" s="336"/>
      <c r="G144" s="337"/>
    </row>
    <row r="145" spans="1:7" ht="27.75" customHeight="1" x14ac:dyDescent="0.55000000000000004">
      <c r="A145" s="315"/>
      <c r="B145" s="338" t="s">
        <v>237</v>
      </c>
      <c r="C145" s="339"/>
      <c r="D145" s="339"/>
      <c r="E145" s="339"/>
      <c r="F145" s="339"/>
      <c r="G145" s="340"/>
    </row>
    <row r="146" spans="1:7" x14ac:dyDescent="0.55000000000000004">
      <c r="A146" s="313" t="s">
        <v>150</v>
      </c>
      <c r="B146" s="335" t="s">
        <v>186</v>
      </c>
      <c r="C146" s="336"/>
      <c r="D146" s="336"/>
      <c r="E146" s="336"/>
      <c r="F146" s="336"/>
      <c r="G146" s="337"/>
    </row>
    <row r="147" spans="1:7" ht="21" customHeight="1" x14ac:dyDescent="0.55000000000000004">
      <c r="A147" s="315"/>
      <c r="B147" s="338" t="s">
        <v>237</v>
      </c>
      <c r="C147" s="339"/>
      <c r="D147" s="339"/>
      <c r="E147" s="339"/>
      <c r="F147" s="339"/>
      <c r="G147" s="340"/>
    </row>
    <row r="148" spans="1:7" ht="18.95" customHeight="1" x14ac:dyDescent="0.55000000000000004">
      <c r="A148" s="241" t="s">
        <v>212</v>
      </c>
      <c r="B148" s="242"/>
      <c r="C148" s="243"/>
      <c r="D148" s="71">
        <v>0</v>
      </c>
      <c r="E148" s="72"/>
      <c r="F148" s="65"/>
      <c r="G148" s="66"/>
    </row>
    <row r="149" spans="1:7" ht="21" customHeight="1" x14ac:dyDescent="0.55000000000000004">
      <c r="A149" s="78" t="s">
        <v>139</v>
      </c>
      <c r="B149" s="63"/>
      <c r="C149" s="63"/>
      <c r="D149" s="81"/>
      <c r="E149" s="81"/>
      <c r="F149" s="63"/>
      <c r="G149" s="64"/>
    </row>
    <row r="150" spans="1:7" customFormat="1" ht="21.75" x14ac:dyDescent="0.2">
      <c r="A150" s="97" t="s">
        <v>242</v>
      </c>
      <c r="B150" s="160"/>
      <c r="C150" s="161"/>
      <c r="D150" s="257">
        <v>0</v>
      </c>
      <c r="E150" s="328"/>
      <c r="F150" s="328"/>
      <c r="G150" s="328"/>
    </row>
    <row r="151" spans="1:7" customFormat="1" ht="50.25" customHeight="1" x14ac:dyDescent="0.2">
      <c r="A151" s="99" t="s">
        <v>238</v>
      </c>
      <c r="B151" s="346"/>
      <c r="C151" s="347"/>
      <c r="D151" s="258"/>
      <c r="E151" s="329"/>
      <c r="F151" s="329"/>
      <c r="G151" s="329"/>
    </row>
    <row r="152" spans="1:7" ht="33.75" customHeight="1" x14ac:dyDescent="0.55000000000000004">
      <c r="A152" s="99" t="s">
        <v>239</v>
      </c>
      <c r="B152" s="346"/>
      <c r="C152" s="347"/>
      <c r="D152" s="258"/>
      <c r="E152" s="329"/>
      <c r="F152" s="329"/>
      <c r="G152" s="329"/>
    </row>
    <row r="153" spans="1:7" ht="51.75" customHeight="1" x14ac:dyDescent="0.55000000000000004">
      <c r="A153" s="100" t="s">
        <v>240</v>
      </c>
      <c r="B153" s="348"/>
      <c r="C153" s="349"/>
      <c r="D153" s="259"/>
      <c r="E153" s="330"/>
      <c r="F153" s="330"/>
      <c r="G153" s="330"/>
    </row>
    <row r="154" spans="1:7" ht="18.95" customHeight="1" x14ac:dyDescent="0.55000000000000004">
      <c r="A154" s="241" t="s">
        <v>213</v>
      </c>
      <c r="B154" s="242"/>
      <c r="C154" s="243"/>
      <c r="D154" s="71">
        <v>0</v>
      </c>
      <c r="E154" s="72"/>
      <c r="F154" s="65"/>
      <c r="G154" s="66"/>
    </row>
    <row r="155" spans="1:7" customFormat="1" ht="21.75" x14ac:dyDescent="0.2">
      <c r="A155" s="246" t="s">
        <v>95</v>
      </c>
      <c r="B155" s="88"/>
      <c r="C155" s="249">
        <f>B155/B156</f>
        <v>0</v>
      </c>
      <c r="D155" s="251">
        <f>C155</f>
        <v>0</v>
      </c>
      <c r="E155" s="240"/>
      <c r="F155" s="83"/>
      <c r="G155" s="85"/>
    </row>
    <row r="156" spans="1:7" customFormat="1" ht="21.75" x14ac:dyDescent="0.2">
      <c r="A156" s="246"/>
      <c r="B156" s="89">
        <v>13</v>
      </c>
      <c r="C156" s="250"/>
      <c r="D156" s="252"/>
      <c r="E156" s="240"/>
      <c r="F156" s="84"/>
      <c r="G156" s="86"/>
    </row>
    <row r="157" spans="1:7" x14ac:dyDescent="0.55000000000000004">
      <c r="A157" s="93" t="s">
        <v>183</v>
      </c>
      <c r="B157" s="1" t="s">
        <v>3</v>
      </c>
      <c r="C157" s="1"/>
      <c r="D157" s="1"/>
      <c r="E157" s="1"/>
      <c r="G157" s="1"/>
    </row>
    <row r="158" spans="1:7" x14ac:dyDescent="0.55000000000000004">
      <c r="B158" s="1" t="s">
        <v>4</v>
      </c>
      <c r="C158" s="1"/>
      <c r="D158" s="1"/>
      <c r="E158" s="1"/>
      <c r="G158" s="1"/>
    </row>
    <row r="159" spans="1:7" x14ac:dyDescent="0.55000000000000004">
      <c r="B159" s="1" t="s">
        <v>13</v>
      </c>
      <c r="C159" s="1"/>
      <c r="D159" s="1"/>
      <c r="E159" s="1"/>
      <c r="G159" s="1"/>
    </row>
    <row r="160" spans="1:7" x14ac:dyDescent="0.55000000000000004">
      <c r="B160" s="1" t="s">
        <v>14</v>
      </c>
      <c r="C160" s="1"/>
      <c r="D160" s="1"/>
      <c r="E160" s="1"/>
      <c r="G160" s="1"/>
    </row>
    <row r="161" spans="2:7" x14ac:dyDescent="0.55000000000000004">
      <c r="B161" s="1" t="s">
        <v>15</v>
      </c>
      <c r="C161" s="1"/>
      <c r="D161" s="1"/>
      <c r="E161" s="1"/>
      <c r="G161" s="1"/>
    </row>
    <row r="162" spans="2:7" x14ac:dyDescent="0.55000000000000004">
      <c r="B162" s="1" t="s">
        <v>16</v>
      </c>
      <c r="C162" s="1"/>
      <c r="D162" s="1"/>
      <c r="E162" s="1"/>
      <c r="G162" s="1"/>
    </row>
    <row r="163" spans="2:7" x14ac:dyDescent="0.55000000000000004">
      <c r="B163" s="1" t="s">
        <v>17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1.แบบฟอร์มรายงาน 6, 9 เดือน คณะ</vt:lpstr>
      <vt:lpstr>2.สรุปรายงานผลภาพรวมหลักสูตร</vt:lpstr>
      <vt:lpstr>ตย.</vt:lpstr>
      <vt:lpstr> หลักสูตร Draft1</vt:lpstr>
      <vt:lpstr>แบบฟอร์มรายงาน 6 เดือน หลัก (2)</vt:lpstr>
      <vt:lpstr>'1.แบบฟอร์มรายงาน 6, 9 เดือน คณะ'!Print_Area</vt:lpstr>
      <vt:lpstr>'2.สรุปรายงานผลภาพรวมหลักสูตร'!Print_Area</vt:lpstr>
      <vt:lpstr>'แบบฟอร์มรายงาน 6 เดือน หลัก (2)'!Print_Area</vt:lpstr>
      <vt:lpstr>' หลักสูตร Draft1'!Print_Titles</vt:lpstr>
      <vt:lpstr>'1.แบบฟอร์มรายงาน 6, 9 เดือน คณะ'!Print_Titles</vt:lpstr>
      <vt:lpstr>'แบบฟอร์มรายงาน 6 เดือน หลัก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2019-12-23T06:55:06Z</cp:lastPrinted>
  <dcterms:created xsi:type="dcterms:W3CDTF">2014-03-24T04:56:02Z</dcterms:created>
  <dcterms:modified xsi:type="dcterms:W3CDTF">2022-01-04T08:00:40Z</dcterms:modified>
</cp:coreProperties>
</file>